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P.A 2022" sheetId="1" r:id="rId1"/>
  </sheets>
  <definedNames>
    <definedName name="_xlfn.AGGREGATE" hidden="1">#NAME?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INV-SECR-PLANEACION</author>
  </authors>
  <commentList>
    <comment ref="M4" authorId="0">
      <text>
        <r>
          <rPr>
            <b/>
            <sz val="9"/>
            <rFont val="Tahoma"/>
            <family val="2"/>
          </rPr>
          <t>INV-SECR-PLANEACION:</t>
        </r>
        <r>
          <rPr>
            <sz val="9"/>
            <rFont val="Tahoma"/>
            <family val="2"/>
          </rPr>
          <t xml:space="preserve">
COMPLETAR EL CODIGO BPIN, NOMBRE Y OBJETIVO DEL PROYECTO</t>
        </r>
      </text>
    </comment>
  </commentList>
</comments>
</file>

<file path=xl/sharedStrings.xml><?xml version="1.0" encoding="utf-8"?>
<sst xmlns="http://schemas.openxmlformats.org/spreadsheetml/2006/main" count="392" uniqueCount="179">
  <si>
    <t>TOTAL</t>
  </si>
  <si>
    <t>OBJETIVO</t>
  </si>
  <si>
    <t xml:space="preserve">N° </t>
  </si>
  <si>
    <t>N° DE LA META DE RESULTADO</t>
  </si>
  <si>
    <t>Nº. DE LA META DE PRODUCTO</t>
  </si>
  <si>
    <t>NOMBRE</t>
  </si>
  <si>
    <t>VALOR ESPERADO EN LA VIGENCIA</t>
  </si>
  <si>
    <t>ACTIVIDADES</t>
  </si>
  <si>
    <t>FUNCIONARIO
RESPONSABLE</t>
  </si>
  <si>
    <t>FECHA DE INICIO</t>
  </si>
  <si>
    <t>RUBRO PRESUPUESTAL</t>
  </si>
  <si>
    <t>OTROS</t>
  </si>
  <si>
    <t>RECURSOS POR VIGENCIA Y FUENTES ($)</t>
  </si>
  <si>
    <t>DEPENDENCIA
RESPONSABLE</t>
  </si>
  <si>
    <t>META DE PRODUCTO</t>
  </si>
  <si>
    <t>LINEA BASE VIGENCIA ANTERIOR</t>
  </si>
  <si>
    <t>VALOR LOGRADO EN LA VIGENCIA</t>
  </si>
  <si>
    <t>SGP</t>
  </si>
  <si>
    <t>SGR</t>
  </si>
  <si>
    <t>COFINANCIACIÓN</t>
  </si>
  <si>
    <t>CRÉDITO</t>
  </si>
  <si>
    <t>% EJECUCIÓN PRESUPUESTAL</t>
  </si>
  <si>
    <t>% AVANCE DE LOS INDICADORES</t>
  </si>
  <si>
    <t>PRESUPUESTO</t>
  </si>
  <si>
    <t>EJECUCIÓN</t>
  </si>
  <si>
    <t xml:space="preserve">OBSERVACIONES </t>
  </si>
  <si>
    <t>SEGUIMIENTO TRIMESTRAL</t>
  </si>
  <si>
    <t>PROYECTO DE INVERSIÓN</t>
  </si>
  <si>
    <t>CÓDIGO 
BPIM</t>
  </si>
  <si>
    <t>INDICADOR META DE PRODUCTO</t>
  </si>
  <si>
    <t>LINEA ESTRATEGICO</t>
  </si>
  <si>
    <t>SECTOR FUT</t>
  </si>
  <si>
    <t xml:space="preserve">INDICADOR DE BIENESTAR </t>
  </si>
  <si>
    <t>RECURSOS PROPIOS 
(ICLD-ICDE)</t>
  </si>
  <si>
    <t>EVIDENCIA Y/O SOPORTE</t>
  </si>
  <si>
    <t>NOMBRE DEL PROGRAMA PRESUPUESTAL</t>
  </si>
  <si>
    <t xml:space="preserve">Vigente desde: </t>
  </si>
  <si>
    <t>PLAN DE ACCIÓN PITALITO</t>
  </si>
  <si>
    <t>FECHA DE TERMINACIÓN</t>
  </si>
  <si>
    <t>Acceso y Permanencia Escolar</t>
  </si>
  <si>
    <t>Entrega de kits escolares a la totalidad de estudiantes matriculados y registrados en el SIMAT en los niveles de preescolar y primaria de las Instituciones educativas Oficiales durante el cuatrienio.</t>
  </si>
  <si>
    <t>Alimentación escolar garantizada a la población matriculada y registrada en SIMAT de acuerdo a la normatividad vigente.</t>
  </si>
  <si>
    <t>Transporte escolar a los niños con discapacidad de la zona urbana, comunidades étnicas y a grupos prioritarios.</t>
  </si>
  <si>
    <t>Suministro de mobiliario escolar a las Instituciones Educativas Oficiales de acuerdo a las necesidades.</t>
  </si>
  <si>
    <t>Alfabetización del 12.7% de la población analfabeta en el municipio (población analfabeta: 3919 personas).</t>
  </si>
  <si>
    <t>Proyecto de canasta educativa del PEC de la IEM Pachakuty (Programa de Educación Propia Intercultural) en concordancia con el Decreto 2500 de 2010.</t>
  </si>
  <si>
    <t>Garantía de acceso a población a población vulnerable.</t>
  </si>
  <si>
    <t>Cobertura neta  en la educación inicial, preescolar, básica y media</t>
  </si>
  <si>
    <t>Tasa de analfabetismo para población de 15 años y más</t>
  </si>
  <si>
    <t>LÍNEA ESTRATEGICA 2: PITALITO CON DESARROLLO HUMANO PARA LA TRANSFORMACIÓN SOCIAL Y LA VIDA DIGNA</t>
  </si>
  <si>
    <t>100%  de solicitudes</t>
  </si>
  <si>
    <t>Beneficiarios de los Kits escolares</t>
  </si>
  <si>
    <t>Beneficiarios de la alimentación escolar</t>
  </si>
  <si>
    <t>Beneficiarios de transporte escolar</t>
  </si>
  <si>
    <t>Sedes dotadas con mobiliario</t>
  </si>
  <si>
    <t xml:space="preserve">Personas beneficiarias con modelos de alfabetización </t>
  </si>
  <si>
    <t>Personas en situación de vulnerabilidad beneficiarias de estrategias de permanencia</t>
  </si>
  <si>
    <t xml:space="preserve">EDUCACION </t>
  </si>
  <si>
    <t xml:space="preserve">Area de Cobertura </t>
  </si>
  <si>
    <t>2120301-23105321</t>
  </si>
  <si>
    <t>N.A</t>
  </si>
  <si>
    <t>AÑO 2022</t>
  </si>
  <si>
    <t>Capacitación a Docentes con formación a medida.</t>
  </si>
  <si>
    <t>Docentes formados en competencias comunicativas en un segundo idioma.</t>
  </si>
  <si>
    <t>Foro Educativo Territorial</t>
  </si>
  <si>
    <t>Desarrollo de las Competencias Integrales en Primera Infancia para Instituciones Educativas Oficiales.</t>
  </si>
  <si>
    <t>Instituciones Educativas Oficiales con competencias ciudadanas articuladas con los Proyectos Pedagógicos Transversales</t>
  </si>
  <si>
    <t>Apoyo a competencias emprendedoras con proyecto pedagógicos productivos en las Instituciones Educativas Oficiales</t>
  </si>
  <si>
    <t>Revisión y actualización de los PEI de IEM para hacerlos pertinentes con las realidad regional y local (educación con enfoque regional en contexto y para el contexto</t>
  </si>
  <si>
    <t>Apoyo al diseño e implementación de las actividades extracurriculares para estudiantes de bajo desempeño académico en las instituciones educativas.</t>
  </si>
  <si>
    <t>Apoyo a la ejecución de los planes de mejoramiento institucional en IEO.</t>
  </si>
  <si>
    <t>Dotación de bibliotecas en las sedes principales de las 16 Instituciones educativas municipales y de biblio bancos en las sedes rurales.</t>
  </si>
  <si>
    <t>Instituciones con Articulación con el SENA para obtener la doble titulación en el cuatrienio</t>
  </si>
  <si>
    <t>Conectividad y Tecnología Educativa: revisión, ajuste y ejecución anual del programa de conectividad, como producto del diagnóstico realizado.</t>
  </si>
  <si>
    <t>Fortalecer  a los directivos, de los  establecimientos  para el trabajo y desarrollo humano (ETDH) 'en la normas tecnicas colombianas 5555 y 5581 en el cuatrienio .</t>
  </si>
  <si>
    <t>Realizar seminarios de licencias de funcionamiento para educación privada (colegios privados y ETDH) en el cuatrienio</t>
  </si>
  <si>
    <t>Realización de procesos de evaluación para el control de establecimientos educativos</t>
  </si>
  <si>
    <t>Tramite del 100% de quejas presentadas por la prestación del servicio público educativo en el municipio de Pitalito.</t>
  </si>
  <si>
    <t>Acceso a la educación superior: Feria de oferta universitaria y programa de orientación vocacional</t>
  </si>
  <si>
    <t>Programa Mejores bachilleres y apoyo para el acceso a la educación superior de bachilleres (incluye etnia, afro, discapacidad, victimas).</t>
  </si>
  <si>
    <t>Planes de Mejoramiento ejecutados producto del proceso de auditoría a las Instituciones Educativas.</t>
  </si>
  <si>
    <t xml:space="preserve">EDUCACION CON CALIDAD </t>
  </si>
  <si>
    <t>Cobertura bruta en la educación inicial, preescolar, básica y media</t>
  </si>
  <si>
    <t>Docentes de Instituciones educativas fortalecidos en competencias comunicativas en un segundo idioma</t>
  </si>
  <si>
    <t>Documentos de planeación</t>
  </si>
  <si>
    <t>Numero de directivos capacitados en las NTC 5555 y 5581</t>
  </si>
  <si>
    <t>Número de seminarios realizados a   colegios y ETDH  en licencias de funcionamiento</t>
  </si>
  <si>
    <t>Servicio de inspección, vigilancia y control del sector educativo</t>
  </si>
  <si>
    <t>Realización de procesos de orientación vocacional y de oferta de servicios universitarios a través de la realización de Ferias de oferta universitaria.</t>
  </si>
  <si>
    <t>Servicio de apoyo financiero para el acceso a la educación superior o terciaria</t>
  </si>
  <si>
    <t>Docentes de educación inicial, preescolar, básica y media beneficiados con estrategias de mejoramiento de sus capacidades</t>
  </si>
  <si>
    <t>Foros educativos territoriales realizados</t>
  </si>
  <si>
    <t>Entidades con asistencia técnica en educación inicial</t>
  </si>
  <si>
    <t>Entidades y organizaciones asistidas técnicamente en competencias ciudadanas</t>
  </si>
  <si>
    <t>Entidades y organizaciones asistidas técnicamente en competencias emprendedoras</t>
  </si>
  <si>
    <t>Documentos operativos formulados</t>
  </si>
  <si>
    <t>Instituciones educativas municipales acompañadas en la realización de actividades de apoyo a estudiantes con bajo desempeño</t>
  </si>
  <si>
    <t>Planes de Mejoramiento institucional apoyados</t>
  </si>
  <si>
    <t>Bibliotecas apoyadas con la dotación de libros.</t>
  </si>
  <si>
    <t xml:space="preserve">Programas y proyectos de educación pertinente, articulados con el sector productivo </t>
  </si>
  <si>
    <t>Elaboración y ejecución de un plan cuatrienal de infraestructura educativa para la Construcción y mejoramiento de infraestructura educativa.</t>
  </si>
  <si>
    <t>Programa de Educación para Familia: fortalecimiento de capacidades para crecer y vivir en armonía.</t>
  </si>
  <si>
    <t>Establecimiento de convenios con universidades que oferten programas de psicología y operen en la localidad para que profesionales en formación apoyen la labor de los orientadores escolares.</t>
  </si>
  <si>
    <t>Desarrollo de un programa de convivencia y educación ciudadana en las IE municipales: La educación como fuerza de Paz y desarrollo.</t>
  </si>
  <si>
    <t>Elaboración de un plan de gestión de agua, de energía eléctrica servicios públicos y papel; este plan deberá ser reforzado con las estrategias transversales.</t>
  </si>
  <si>
    <t>Espacios Educativos Amigables</t>
  </si>
  <si>
    <t>Modelos educativos para grupos étnicos acompañados</t>
  </si>
  <si>
    <t>Documentos operativos formulados - Plan de infraestructura educativa</t>
  </si>
  <si>
    <t>Documentos operativos formulados con plan de gestión de agua, energía eléctrica y servicios públicos</t>
  </si>
  <si>
    <t>Numero de planes de mejoramiento formulados y ejecutados.</t>
  </si>
  <si>
    <t>Instituciones educativas con inspección, vigilancia y control del sector educativo</t>
  </si>
  <si>
    <t>Documentos operativos formulados de educación para la familia</t>
  </si>
  <si>
    <t>Convenios firmados y en ejecución</t>
  </si>
  <si>
    <t>Documentos operativos formulados con programa de convivencia y educación ciudadana</t>
  </si>
  <si>
    <t>Jornadas de cualificación permanente del personal de la SEM.</t>
  </si>
  <si>
    <t xml:space="preserve">Garantizar el Pago oportuno de los servicios publicos domiciliarios a las instituciones educativas Municipales </t>
  </si>
  <si>
    <t>Garantizar el pago oportuno de los servicio de Vigilancia y aseo a las Instituciones educativas Municipales.</t>
  </si>
  <si>
    <t>Renovación del certificado de especificaciones técnicas del Ministerio de Educación a través de la realización de auditorías externas, acciones preventivas y correctivas, productos no conformes.</t>
  </si>
  <si>
    <t>Nombramiento oportuno de docentes requeridos.</t>
  </si>
  <si>
    <t>Garantía de la administración de recursos para el pago oportuno de la nómina a docentes en las 16 instituciones educativas municipales.</t>
  </si>
  <si>
    <t>Planta garantizada de docentes, con actualización de docentes requeridos por perfil y la contratación de apoyo a la gestión en las IE para cubrir el 100% de necesidades.</t>
  </si>
  <si>
    <t xml:space="preserve">Fortalecimiento Institucional </t>
  </si>
  <si>
    <t>Capacitaciones realizadas</t>
  </si>
  <si>
    <t>Docentes del nivel inicial, preescolar, básica o media contratados</t>
  </si>
  <si>
    <t>Establecimientos educativos con recursos del Sistema General de Participaciones -SGP- en operación</t>
  </si>
  <si>
    <t>Docentes del nivel inicial, preescolar, básica o media contratados por perfil</t>
  </si>
  <si>
    <t xml:space="preserve">Establecimientos educativos con el pago oportuno de los servicios publicos </t>
  </si>
  <si>
    <t>Establecimientos educativos con el pago oportuno del servicio de vigiliancia y aseo</t>
  </si>
  <si>
    <t>Certificados de especificaciones técnicas del Ministerio de Educación obtenidos</t>
  </si>
  <si>
    <t>Participación de empleados en labores de alta calificación y valor agregado</t>
  </si>
  <si>
    <t>Apoyo al desarrollo de experiencias significativas en las instituciones y realización de un encuentro de experiencias significativas y proyectos pedagógicos transversales anual.</t>
  </si>
  <si>
    <t>Realización de un evento de exaltación y reconocimiento a la labor docente anual.</t>
  </si>
  <si>
    <t>Diseño y ejecución de un Programa anual de Bienestar Docente.</t>
  </si>
  <si>
    <t xml:space="preserve">Maestros para la vida </t>
  </si>
  <si>
    <t>Realización de acciones y eventos de experiencias significativas</t>
  </si>
  <si>
    <t>Realización de actividades de reconocimiento y exaltación de la labor docente</t>
  </si>
  <si>
    <t>Foro Educativo Territorial.</t>
  </si>
  <si>
    <t xml:space="preserve">Instituciones Educativas Municipal con competencias ciudadanas articuladas con los Proyectos Pedagógicos Transversales. </t>
  </si>
  <si>
    <t>Revisión y actualización de los PEI de IEM para hacerlos pertinentes con las realidad regional y local (educación con enfoque regional en contexto y para el contexto).</t>
  </si>
  <si>
    <t xml:space="preserve"> Instituciones con Articulación con el SENA para obtener la doble titulación en el cuatrienio.</t>
  </si>
  <si>
    <t>Implementación de procesos de investigación aplicada en el aula que produzcan innovación.</t>
  </si>
  <si>
    <t xml:space="preserve">Realizar las acciones necesarias para el fortalecimiento de establecimientos para el trabajo y desarrollo humano de acuerdo a la normatividad </t>
  </si>
  <si>
    <t xml:space="preserve">Realizacion de seminarios </t>
  </si>
  <si>
    <t xml:space="preserve">Realización de procesos de evaluación para el control de establecimientos educativos (17 EE anualmente). </t>
  </si>
  <si>
    <t>Acceso a la educación superior: Feria de oferta universitaria y programa de orientación vocacional.</t>
  </si>
  <si>
    <t xml:space="preserve"> Planes de Mejoramiento ejecutados producto del proceso de auditoría a las Instituciones Educativas.</t>
  </si>
  <si>
    <t xml:space="preserve">Area Calidad Educativa </t>
  </si>
  <si>
    <t xml:space="preserve">Elaboración y ejecución de un plan cuatrienal de infraestructura educativa para la Construcción y mejoramiento de infraestructura educativa. </t>
  </si>
  <si>
    <t xml:space="preserve">Garantia en el pago oportuno de los servicios publicos </t>
  </si>
  <si>
    <t xml:space="preserve">Garantia en el pago oportuno de vigilancia y aseo </t>
  </si>
  <si>
    <r>
      <rPr>
        <b/>
        <sz val="12"/>
        <rFont val="Arial"/>
        <family val="2"/>
      </rPr>
      <t>Versión</t>
    </r>
    <r>
      <rPr>
        <sz val="12"/>
        <rFont val="Arial"/>
        <family val="2"/>
      </rPr>
      <t xml:space="preserve">: </t>
    </r>
  </si>
  <si>
    <t xml:space="preserve">Establecimiento de convenios con universidades que oferten programas de psicología y operen en la localidad para que profesionales en formación apoyen la labor de los orientadores escolares. </t>
  </si>
  <si>
    <t xml:space="preserve">Apoyo al desarrollo de experiencias significativas en las instituciones y realización de un encuentro de experiencias significativas y proyectos pedagógicos transversales anual. </t>
  </si>
  <si>
    <t>Area Administrativa y Financiera</t>
  </si>
  <si>
    <t xml:space="preserve">Area de Planeacion educativa </t>
  </si>
  <si>
    <t xml:space="preserve">Acceso y Permanencia Escolar </t>
  </si>
  <si>
    <t xml:space="preserve">Garantizar la formacion contextual , accesibilidad, la calidad , la flexibilidad ,la cobertura y en general el sistema educativa municipal </t>
  </si>
  <si>
    <t xml:space="preserve">Apoyo al proyecto "Educacion con Calidad" </t>
  </si>
  <si>
    <t xml:space="preserve">Mejoramiento progresivos de los estandares de calidad educativa </t>
  </si>
  <si>
    <t>Garantizar la dotacion y ambientes y espacios escolares para facilitar los aprendizajes y de incursionar en acciones de gestion del riesgo escolar para proteger la comunidad educativa</t>
  </si>
  <si>
    <t xml:space="preserve">Espacios educativos Amigables </t>
  </si>
  <si>
    <t xml:space="preserve">Fortalecer los procesos de la secretaria de educacion Municipal </t>
  </si>
  <si>
    <t xml:space="preserve">Fortalecimiento Institucional , generando espacios de exaltacion y reconocimiento docente </t>
  </si>
  <si>
    <t xml:space="preserve">LUIS EDUARDO VASQUEZ CASTRO </t>
  </si>
  <si>
    <t xml:space="preserve">ADELAIDA CUELLAR </t>
  </si>
  <si>
    <t xml:space="preserve">LADY CLAROS VALENCIA </t>
  </si>
  <si>
    <t>NA</t>
  </si>
  <si>
    <t xml:space="preserve">BERNARDO GOMEZ ACHURRY </t>
  </si>
  <si>
    <t xml:space="preserve">GABRIEL RIAÑO CASTRO </t>
  </si>
  <si>
    <t>ADELAIDA - BERNARDO GOMEZ</t>
  </si>
  <si>
    <t>Entrega de lineamientos, seguimiento y educación para la implementación de las cafeterías saludables en IE públicas y privadas.</t>
  </si>
  <si>
    <t>Area Inspección y Vigilancia</t>
  </si>
  <si>
    <t>Area Calidad - Area Administrativa y Financiera</t>
  </si>
  <si>
    <t>BERNARDO GOMEZ ACHURRY  - GABRIEL RIAÑO CASTRO</t>
  </si>
  <si>
    <t>Area Administrativa y Financiera - Area Planeación Educativa</t>
  </si>
  <si>
    <t>Capacitación a Docentes con formació+P20n a medida.</t>
  </si>
  <si>
    <t>Instituciones Educativas Oficiales con competencias básicas para fortalecer capacidades comunicativas, lógicas y científicas articuladas con el programa Todos a Aprender PTA</t>
  </si>
  <si>
    <t>Servicio de asistencia técnica en educación inicial, prescolar, básica y media</t>
  </si>
  <si>
    <t>Desarrollo de las competencias Integrales en capacidades comunicativas, lógicas y científicas para Instituciones Educativas Oficiales.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</si>
</sst>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"/>
    <numFmt numFmtId="187" formatCode="dd/mm/yyyy;@"/>
    <numFmt numFmtId="188" formatCode="_-* #,##0_-;\-* #,##0_-;_-* &quot;-&quot;??_-;_-@_-"/>
    <numFmt numFmtId="189" formatCode="0.0%"/>
    <numFmt numFmtId="190" formatCode="_(&quot;$&quot;\ * #,##0_);_(&quot;$&quot;\ * \(#,##0\);_(&quot;$&quot;\ * &quot;-&quot;??_);_(@_)"/>
    <numFmt numFmtId="191" formatCode="_(* #,##0_);_(* \(#,##0\);_(* &quot;-&quot;??_);_(@_)"/>
    <numFmt numFmtId="192" formatCode="0_ ;\-0\ "/>
    <numFmt numFmtId="193" formatCode="&quot;$&quot;\ #,##0.00"/>
    <numFmt numFmtId="194" formatCode="[$-240A]dddd\,\ dd&quot; de &quot;mmmm&quot; de &quot;yyyy"/>
    <numFmt numFmtId="195" formatCode="[$-240A]hh:mm:ss\ AM/PM"/>
    <numFmt numFmtId="196" formatCode="0.0"/>
    <numFmt numFmtId="197" formatCode="0.0000"/>
    <numFmt numFmtId="198" formatCode="0.00000"/>
    <numFmt numFmtId="199" formatCode="0.000000"/>
    <numFmt numFmtId="200" formatCode="0.0000000"/>
    <numFmt numFmtId="201" formatCode="0.00000000"/>
    <numFmt numFmtId="202" formatCode="&quot;$&quot;\ #,##0.0"/>
    <numFmt numFmtId="203" formatCode="&quot;$&quot;\ #,##0"/>
    <numFmt numFmtId="204" formatCode="&quot;$&quot;#,##0.00"/>
    <numFmt numFmtId="205" formatCode="_(&quot;$&quot;\ * #,##0.000_);_(&quot;$&quot;\ * \(#,##0.000\);_(&quot;$&quot;\ * &quot;-&quot;??_);_(@_)"/>
    <numFmt numFmtId="206" formatCode="_(&quot;$&quot;\ * #,##0.0_);_(&quot;$&quot;\ * \(#,##0.0\);_(&quot;$&quot;\ * &quot;-&quot;??_);_(@_)"/>
    <numFmt numFmtId="207" formatCode="[$-240A]h:mm:ss\ AM/PM"/>
    <numFmt numFmtId="208" formatCode="&quot;$&quot;#,##0.000"/>
    <numFmt numFmtId="209" formatCode="&quot;$&quot;#,##0.0000"/>
    <numFmt numFmtId="210" formatCode="&quot;$&quot;#,##0.0"/>
    <numFmt numFmtId="211" formatCode="&quot;$&quot;#,##0"/>
    <numFmt numFmtId="212" formatCode="&quot;$&quot;\ #,##0.000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[$-240A]dddd\,\ d\ &quot;de&quot;\ mmmm\ &quot;de&quot;\ yyyy"/>
    <numFmt numFmtId="218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522B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>
        <color rgb="FFECECEC"/>
      </left>
      <right style="medium">
        <color rgb="FFECECEC"/>
      </right>
      <top style="medium">
        <color rgb="FFECECEC"/>
      </top>
      <bottom style="medium">
        <color rgb="FFECECEC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/>
      <right style="thin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4" fillId="31" borderId="5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justify"/>
      <protection/>
    </xf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37" fillId="0" borderId="9" applyNumberFormat="0" applyFill="0" applyAlignment="0" applyProtection="0"/>
    <xf numFmtId="0" fontId="49" fillId="0" borderId="10" applyNumberFormat="0" applyFill="0" applyAlignment="0" applyProtection="0"/>
  </cellStyleXfs>
  <cellXfs count="244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1" fontId="50" fillId="34" borderId="13" xfId="0" applyNumberFormat="1" applyFont="1" applyFill="1" applyBorder="1" applyAlignment="1">
      <alignment horizontal="center" vertical="center" wrapText="1"/>
    </xf>
    <xf numFmtId="1" fontId="50" fillId="34" borderId="14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0" fillId="0" borderId="14" xfId="0" applyFont="1" applyFill="1" applyBorder="1" applyAlignment="1">
      <alignment/>
    </xf>
    <xf numFmtId="203" fontId="52" fillId="0" borderId="0" xfId="0" applyNumberFormat="1" applyFont="1" applyFill="1" applyBorder="1" applyAlignment="1">
      <alignment horizontal="center" vertical="center"/>
    </xf>
    <xf numFmtId="203" fontId="51" fillId="0" borderId="0" xfId="0" applyNumberFormat="1" applyFont="1" applyFill="1" applyBorder="1" applyAlignment="1">
      <alignment horizontal="center" vertical="center"/>
    </xf>
    <xf numFmtId="10" fontId="51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193" fontId="50" fillId="0" borderId="0" xfId="0" applyNumberFormat="1" applyFont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193" fontId="50" fillId="0" borderId="0" xfId="0" applyNumberFormat="1" applyFont="1" applyAlignment="1">
      <alignment/>
    </xf>
    <xf numFmtId="0" fontId="50" fillId="0" borderId="0" xfId="0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" fontId="50" fillId="0" borderId="0" xfId="0" applyNumberFormat="1" applyFont="1" applyFill="1" applyBorder="1" applyAlignment="1" quotePrefix="1">
      <alignment horizontal="center" vertical="center" wrapText="1"/>
    </xf>
    <xf numFmtId="193" fontId="50" fillId="0" borderId="0" xfId="0" applyNumberFormat="1" applyFont="1" applyFill="1" applyBorder="1" applyAlignment="1">
      <alignment horizontal="center" vertical="center"/>
    </xf>
    <xf numFmtId="203" fontId="50" fillId="0" borderId="0" xfId="0" applyNumberFormat="1" applyFont="1" applyFill="1" applyBorder="1" applyAlignment="1">
      <alignment horizontal="center" vertical="center"/>
    </xf>
    <xf numFmtId="193" fontId="50" fillId="34" borderId="14" xfId="0" applyNumberFormat="1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1" fontId="50" fillId="34" borderId="14" xfId="0" applyNumberFormat="1" applyFont="1" applyFill="1" applyBorder="1" applyAlignment="1">
      <alignment horizontal="center" vertical="center"/>
    </xf>
    <xf numFmtId="14" fontId="50" fillId="34" borderId="14" xfId="0" applyNumberFormat="1" applyFont="1" applyFill="1" applyBorder="1" applyAlignment="1">
      <alignment horizontal="center" vertical="center"/>
    </xf>
    <xf numFmtId="14" fontId="50" fillId="34" borderId="14" xfId="0" applyNumberFormat="1" applyFont="1" applyFill="1" applyBorder="1" applyAlignment="1">
      <alignment horizontal="center" vertical="center" wrapText="1"/>
    </xf>
    <xf numFmtId="203" fontId="5" fillId="34" borderId="14" xfId="0" applyNumberFormat="1" applyFont="1" applyFill="1" applyBorder="1" applyAlignment="1">
      <alignment horizontal="center" vertical="center"/>
    </xf>
    <xf numFmtId="0" fontId="6" fillId="34" borderId="14" xfId="61" applyFont="1" applyFill="1" applyBorder="1" applyAlignment="1">
      <alignment horizontal="center" vertical="center" wrapText="1"/>
      <protection/>
    </xf>
    <xf numFmtId="203" fontId="53" fillId="34" borderId="14" xfId="0" applyNumberFormat="1" applyFont="1" applyFill="1" applyBorder="1" applyAlignment="1">
      <alignment horizontal="center" vertical="center"/>
    </xf>
    <xf numFmtId="0" fontId="6" fillId="34" borderId="15" xfId="61" applyFont="1" applyFill="1" applyBorder="1" applyAlignment="1">
      <alignment horizontal="center" vertical="center" wrapText="1"/>
      <protection/>
    </xf>
    <xf numFmtId="10" fontId="51" fillId="34" borderId="14" xfId="0" applyNumberFormat="1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193" fontId="5" fillId="34" borderId="14" xfId="61" applyNumberFormat="1" applyFont="1" applyFill="1" applyBorder="1" applyAlignment="1">
      <alignment horizontal="center" vertical="center" wrapText="1"/>
      <protection/>
    </xf>
    <xf numFmtId="0" fontId="5" fillId="34" borderId="14" xfId="61" applyFont="1" applyFill="1" applyBorder="1" applyAlignment="1">
      <alignment horizontal="center" vertical="center" wrapText="1"/>
      <protection/>
    </xf>
    <xf numFmtId="193" fontId="53" fillId="34" borderId="14" xfId="61" applyNumberFormat="1" applyFont="1" applyFill="1" applyBorder="1" applyAlignment="1">
      <alignment horizontal="center" vertical="center" wrapText="1"/>
      <protection/>
    </xf>
    <xf numFmtId="203" fontId="50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193" fontId="6" fillId="34" borderId="14" xfId="61" applyNumberFormat="1" applyFont="1" applyFill="1" applyBorder="1" applyAlignment="1">
      <alignment horizontal="center" vertical="center" wrapText="1"/>
      <protection/>
    </xf>
    <xf numFmtId="203" fontId="5" fillId="34" borderId="14" xfId="61" applyNumberFormat="1" applyFont="1" applyFill="1" applyBorder="1" applyAlignment="1">
      <alignment horizontal="center" vertical="center" wrapText="1"/>
      <protection/>
    </xf>
    <xf numFmtId="203" fontId="50" fillId="34" borderId="14" xfId="0" applyNumberFormat="1" applyFont="1" applyFill="1" applyBorder="1" applyAlignment="1">
      <alignment horizontal="center" vertical="center"/>
    </xf>
    <xf numFmtId="203" fontId="52" fillId="34" borderId="14" xfId="0" applyNumberFormat="1" applyFont="1" applyFill="1" applyBorder="1" applyAlignment="1">
      <alignment horizontal="center" vertical="center"/>
    </xf>
    <xf numFmtId="203" fontId="52" fillId="34" borderId="15" xfId="0" applyNumberFormat="1" applyFont="1" applyFill="1" applyBorder="1" applyAlignment="1">
      <alignment horizontal="center" vertical="center"/>
    </xf>
    <xf numFmtId="203" fontId="51" fillId="34" borderId="14" xfId="0" applyNumberFormat="1" applyFont="1" applyFill="1" applyBorder="1" applyAlignment="1">
      <alignment horizontal="center" vertical="center"/>
    </xf>
    <xf numFmtId="14" fontId="50" fillId="34" borderId="13" xfId="0" applyNumberFormat="1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 wrapText="1"/>
    </xf>
    <xf numFmtId="9" fontId="50" fillId="34" borderId="14" xfId="0" applyNumberFormat="1" applyFont="1" applyFill="1" applyBorder="1" applyAlignment="1">
      <alignment horizontal="center" vertical="center"/>
    </xf>
    <xf numFmtId="193" fontId="52" fillId="34" borderId="14" xfId="0" applyNumberFormat="1" applyFont="1" applyFill="1" applyBorder="1" applyAlignment="1">
      <alignment horizontal="right" vertical="center" wrapText="1" shrinkToFit="1"/>
    </xf>
    <xf numFmtId="0" fontId="5" fillId="34" borderId="17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/>
    </xf>
    <xf numFmtId="10" fontId="6" fillId="34" borderId="14" xfId="0" applyNumberFormat="1" applyFont="1" applyFill="1" applyBorder="1" applyAlignment="1">
      <alignment horizontal="center" vertical="center"/>
    </xf>
    <xf numFmtId="170" fontId="50" fillId="34" borderId="14" xfId="55" applyFont="1" applyFill="1" applyBorder="1" applyAlignment="1">
      <alignment horizontal="center" vertical="center"/>
    </xf>
    <xf numFmtId="203" fontId="5" fillId="34" borderId="18" xfId="0" applyNumberFormat="1" applyFont="1" applyFill="1" applyBorder="1" applyAlignment="1">
      <alignment horizontal="center" vertical="center"/>
    </xf>
    <xf numFmtId="203" fontId="5" fillId="34" borderId="16" xfId="0" applyNumberFormat="1" applyFont="1" applyFill="1" applyBorder="1" applyAlignment="1">
      <alignment horizontal="center" vertical="center"/>
    </xf>
    <xf numFmtId="203" fontId="6" fillId="34" borderId="16" xfId="0" applyNumberFormat="1" applyFont="1" applyFill="1" applyBorder="1" applyAlignment="1">
      <alignment horizontal="center" vertical="center"/>
    </xf>
    <xf numFmtId="10" fontId="51" fillId="34" borderId="16" xfId="0" applyNumberFormat="1" applyFont="1" applyFill="1" applyBorder="1" applyAlignment="1">
      <alignment horizontal="center" vertical="center"/>
    </xf>
    <xf numFmtId="10" fontId="6" fillId="34" borderId="16" xfId="0" applyNumberFormat="1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/>
    </xf>
    <xf numFmtId="0" fontId="50" fillId="34" borderId="14" xfId="0" applyFont="1" applyFill="1" applyBorder="1" applyAlignment="1">
      <alignment horizontal="left" vertical="center" wrapText="1"/>
    </xf>
    <xf numFmtId="1" fontId="50" fillId="34" borderId="14" xfId="0" applyNumberFormat="1" applyFont="1" applyFill="1" applyBorder="1" applyAlignment="1" quotePrefix="1">
      <alignment horizontal="center" vertical="center" wrapText="1"/>
    </xf>
    <xf numFmtId="203" fontId="52" fillId="34" borderId="14" xfId="0" applyNumberFormat="1" applyFont="1" applyFill="1" applyBorder="1" applyAlignment="1">
      <alignment horizontal="right" vertical="center" wrapText="1" shrinkToFit="1"/>
    </xf>
    <xf numFmtId="193" fontId="50" fillId="34" borderId="14" xfId="0" applyNumberFormat="1" applyFont="1" applyFill="1" applyBorder="1" applyAlignment="1">
      <alignment horizontal="right" vertical="center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left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/>
    </xf>
    <xf numFmtId="0" fontId="50" fillId="34" borderId="14" xfId="0" applyNumberFormat="1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4" fontId="50" fillId="34" borderId="13" xfId="0" applyNumberFormat="1" applyFont="1" applyFill="1" applyBorder="1" applyAlignment="1">
      <alignment horizontal="center" vertical="center" wrapText="1"/>
    </xf>
    <xf numFmtId="10" fontId="51" fillId="34" borderId="13" xfId="0" applyNumberFormat="1" applyFont="1" applyFill="1" applyBorder="1" applyAlignment="1">
      <alignment horizontal="center" vertical="center"/>
    </xf>
    <xf numFmtId="193" fontId="6" fillId="35" borderId="20" xfId="61" applyNumberFormat="1" applyFont="1" applyFill="1" applyBorder="1" applyAlignment="1">
      <alignment horizontal="center" vertical="center" wrapText="1"/>
      <protection/>
    </xf>
    <xf numFmtId="0" fontId="6" fillId="35" borderId="21" xfId="61" applyFont="1" applyFill="1" applyBorder="1" applyAlignment="1">
      <alignment horizontal="center" vertical="center" wrapText="1"/>
      <protection/>
    </xf>
    <xf numFmtId="0" fontId="51" fillId="35" borderId="22" xfId="0" applyFont="1" applyFill="1" applyBorder="1" applyAlignment="1">
      <alignment horizontal="center" vertical="center" wrapText="1"/>
    </xf>
    <xf numFmtId="0" fontId="6" fillId="35" borderId="20" xfId="61" applyFont="1" applyFill="1" applyBorder="1" applyAlignment="1">
      <alignment horizontal="center" vertical="center" wrapText="1"/>
      <protection/>
    </xf>
    <xf numFmtId="0" fontId="51" fillId="35" borderId="23" xfId="0" applyFont="1" applyFill="1" applyBorder="1" applyAlignment="1">
      <alignment horizontal="center" vertical="center" wrapText="1"/>
    </xf>
    <xf numFmtId="1" fontId="50" fillId="34" borderId="19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14" fontId="50" fillId="34" borderId="19" xfId="0" applyNumberFormat="1" applyFont="1" applyFill="1" applyBorder="1" applyAlignment="1">
      <alignment horizontal="center" vertical="center"/>
    </xf>
    <xf numFmtId="14" fontId="50" fillId="34" borderId="19" xfId="0" applyNumberFormat="1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/>
    </xf>
    <xf numFmtId="0" fontId="50" fillId="34" borderId="26" xfId="0" applyFont="1" applyFill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/>
    </xf>
    <xf numFmtId="1" fontId="50" fillId="34" borderId="26" xfId="0" applyNumberFormat="1" applyFont="1" applyFill="1" applyBorder="1" applyAlignment="1" quotePrefix="1">
      <alignment horizontal="center" vertical="center" wrapText="1"/>
    </xf>
    <xf numFmtId="193" fontId="50" fillId="34" borderId="26" xfId="0" applyNumberFormat="1" applyFont="1" applyFill="1" applyBorder="1" applyAlignment="1">
      <alignment horizontal="center" vertical="center"/>
    </xf>
    <xf numFmtId="203" fontId="50" fillId="34" borderId="26" xfId="0" applyNumberFormat="1" applyFont="1" applyFill="1" applyBorder="1" applyAlignment="1">
      <alignment horizontal="center" vertical="center"/>
    </xf>
    <xf numFmtId="203" fontId="52" fillId="34" borderId="27" xfId="0" applyNumberFormat="1" applyFont="1" applyFill="1" applyBorder="1" applyAlignment="1">
      <alignment horizontal="center" vertical="center"/>
    </xf>
    <xf numFmtId="203" fontId="52" fillId="34" borderId="26" xfId="0" applyNumberFormat="1" applyFont="1" applyFill="1" applyBorder="1" applyAlignment="1">
      <alignment horizontal="center" vertical="center"/>
    </xf>
    <xf numFmtId="203" fontId="51" fillId="34" borderId="26" xfId="0" applyNumberFormat="1" applyFont="1" applyFill="1" applyBorder="1" applyAlignment="1">
      <alignment horizontal="center" vertical="center"/>
    </xf>
    <xf numFmtId="10" fontId="51" fillId="34" borderId="26" xfId="0" applyNumberFormat="1" applyFont="1" applyFill="1" applyBorder="1" applyAlignment="1">
      <alignment horizontal="center" vertical="center"/>
    </xf>
    <xf numFmtId="193" fontId="50" fillId="34" borderId="24" xfId="0" applyNumberFormat="1" applyFont="1" applyFill="1" applyBorder="1" applyAlignment="1">
      <alignment horizontal="center" vertical="center"/>
    </xf>
    <xf numFmtId="203" fontId="50" fillId="34" borderId="19" xfId="0" applyNumberFormat="1" applyFont="1" applyFill="1" applyBorder="1" applyAlignment="1">
      <alignment horizontal="center" vertical="center"/>
    </xf>
    <xf numFmtId="203" fontId="50" fillId="34" borderId="13" xfId="0" applyNumberFormat="1" applyFont="1" applyFill="1" applyBorder="1" applyAlignment="1">
      <alignment horizontal="center" vertical="center"/>
    </xf>
    <xf numFmtId="203" fontId="52" fillId="34" borderId="13" xfId="0" applyNumberFormat="1" applyFont="1" applyFill="1" applyBorder="1" applyAlignment="1">
      <alignment horizontal="center" vertical="center"/>
    </xf>
    <xf numFmtId="203" fontId="51" fillId="34" borderId="13" xfId="0" applyNumberFormat="1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 wrapText="1"/>
    </xf>
    <xf numFmtId="1" fontId="50" fillId="34" borderId="17" xfId="0" applyNumberFormat="1" applyFont="1" applyFill="1" applyBorder="1" applyAlignment="1">
      <alignment horizontal="center" vertical="center"/>
    </xf>
    <xf numFmtId="14" fontId="50" fillId="34" borderId="17" xfId="0" applyNumberFormat="1" applyFont="1" applyFill="1" applyBorder="1" applyAlignment="1">
      <alignment horizontal="center" vertical="center"/>
    </xf>
    <xf numFmtId="14" fontId="50" fillId="34" borderId="17" xfId="0" applyNumberFormat="1" applyFont="1" applyFill="1" applyBorder="1" applyAlignment="1">
      <alignment horizontal="center" vertical="center" wrapText="1"/>
    </xf>
    <xf numFmtId="1" fontId="50" fillId="34" borderId="17" xfId="0" applyNumberFormat="1" applyFont="1" applyFill="1" applyBorder="1" applyAlignment="1">
      <alignment horizontal="center" vertical="center" wrapText="1"/>
    </xf>
    <xf numFmtId="203" fontId="5" fillId="34" borderId="17" xfId="0" applyNumberFormat="1" applyFont="1" applyFill="1" applyBorder="1" applyAlignment="1">
      <alignment horizontal="center" vertical="center"/>
    </xf>
    <xf numFmtId="0" fontId="6" fillId="34" borderId="17" xfId="61" applyFont="1" applyFill="1" applyBorder="1" applyAlignment="1">
      <alignment horizontal="center" vertical="center" wrapText="1"/>
      <protection/>
    </xf>
    <xf numFmtId="203" fontId="53" fillId="34" borderId="17" xfId="0" applyNumberFormat="1" applyFont="1" applyFill="1" applyBorder="1" applyAlignment="1">
      <alignment horizontal="center" vertical="center"/>
    </xf>
    <xf numFmtId="0" fontId="6" fillId="34" borderId="28" xfId="61" applyFont="1" applyFill="1" applyBorder="1" applyAlignment="1">
      <alignment horizontal="center" vertical="center" wrapText="1"/>
      <protection/>
    </xf>
    <xf numFmtId="10" fontId="51" fillId="34" borderId="17" xfId="0" applyNumberFormat="1" applyFont="1" applyFill="1" applyBorder="1" applyAlignment="1">
      <alignment horizontal="center" vertical="center"/>
    </xf>
    <xf numFmtId="9" fontId="50" fillId="34" borderId="19" xfId="0" applyNumberFormat="1" applyFont="1" applyFill="1" applyBorder="1" applyAlignment="1">
      <alignment horizontal="center" vertical="center"/>
    </xf>
    <xf numFmtId="1" fontId="50" fillId="34" borderId="19" xfId="0" applyNumberFormat="1" applyFont="1" applyFill="1" applyBorder="1" applyAlignment="1">
      <alignment horizontal="center" vertical="center"/>
    </xf>
    <xf numFmtId="203" fontId="50" fillId="34" borderId="19" xfId="55" applyNumberFormat="1" applyFont="1" applyFill="1" applyBorder="1" applyAlignment="1">
      <alignment horizontal="center" vertical="center"/>
    </xf>
    <xf numFmtId="203" fontId="51" fillId="34" borderId="19" xfId="0" applyNumberFormat="1" applyFont="1" applyFill="1" applyBorder="1" applyAlignment="1">
      <alignment horizontal="center" vertical="center"/>
    </xf>
    <xf numFmtId="193" fontId="52" fillId="34" borderId="19" xfId="0" applyNumberFormat="1" applyFont="1" applyFill="1" applyBorder="1" applyAlignment="1">
      <alignment horizontal="right" vertical="center" wrapText="1" shrinkToFit="1"/>
    </xf>
    <xf numFmtId="203" fontId="52" fillId="34" borderId="19" xfId="0" applyNumberFormat="1" applyFont="1" applyFill="1" applyBorder="1" applyAlignment="1">
      <alignment horizontal="center" vertical="center"/>
    </xf>
    <xf numFmtId="203" fontId="52" fillId="34" borderId="24" xfId="0" applyNumberFormat="1" applyFont="1" applyFill="1" applyBorder="1" applyAlignment="1">
      <alignment horizontal="center" vertical="center"/>
    </xf>
    <xf numFmtId="10" fontId="51" fillId="34" borderId="19" xfId="0" applyNumberFormat="1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/>
    </xf>
    <xf numFmtId="0" fontId="5" fillId="34" borderId="29" xfId="0" applyFont="1" applyFill="1" applyBorder="1" applyAlignment="1">
      <alignment horizontal="center" vertical="center" wrapText="1"/>
    </xf>
    <xf numFmtId="193" fontId="50" fillId="34" borderId="13" xfId="0" applyNumberFormat="1" applyFont="1" applyFill="1" applyBorder="1" applyAlignment="1">
      <alignment horizontal="center" vertical="center"/>
    </xf>
    <xf numFmtId="203" fontId="50" fillId="34" borderId="17" xfId="0" applyNumberFormat="1" applyFont="1" applyFill="1" applyBorder="1" applyAlignment="1">
      <alignment vertical="center"/>
    </xf>
    <xf numFmtId="203" fontId="50" fillId="34" borderId="17" xfId="0" applyNumberFormat="1" applyFont="1" applyFill="1" applyBorder="1" applyAlignment="1">
      <alignment horizontal="center" vertical="center"/>
    </xf>
    <xf numFmtId="193" fontId="52" fillId="34" borderId="17" xfId="0" applyNumberFormat="1" applyFont="1" applyFill="1" applyBorder="1" applyAlignment="1">
      <alignment horizontal="right" vertical="center" wrapText="1" shrinkToFit="1"/>
    </xf>
    <xf numFmtId="203" fontId="52" fillId="34" borderId="17" xfId="0" applyNumberFormat="1" applyFont="1" applyFill="1" applyBorder="1" applyAlignment="1">
      <alignment horizontal="center" vertical="center"/>
    </xf>
    <xf numFmtId="203" fontId="52" fillId="34" borderId="28" xfId="0" applyNumberFormat="1" applyFont="1" applyFill="1" applyBorder="1" applyAlignment="1">
      <alignment horizontal="center" vertical="center"/>
    </xf>
    <xf numFmtId="203" fontId="51" fillId="34" borderId="17" xfId="0" applyNumberFormat="1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/>
    </xf>
    <xf numFmtId="1" fontId="50" fillId="34" borderId="19" xfId="0" applyNumberFormat="1" applyFont="1" applyFill="1" applyBorder="1" applyAlignment="1" quotePrefix="1">
      <alignment horizontal="center" vertical="center" wrapText="1"/>
    </xf>
    <xf numFmtId="193" fontId="50" fillId="34" borderId="19" xfId="0" applyNumberFormat="1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/>
    </xf>
    <xf numFmtId="1" fontId="5" fillId="34" borderId="17" xfId="0" applyNumberFormat="1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193" fontId="50" fillId="34" borderId="17" xfId="0" applyNumberFormat="1" applyFont="1" applyFill="1" applyBorder="1" applyAlignment="1">
      <alignment horizontal="center" vertical="center"/>
    </xf>
    <xf numFmtId="1" fontId="5" fillId="34" borderId="19" xfId="0" applyNumberFormat="1" applyFont="1" applyFill="1" applyBorder="1" applyAlignment="1">
      <alignment horizontal="center" vertical="center" wrapText="1"/>
    </xf>
    <xf numFmtId="1" fontId="50" fillId="34" borderId="13" xfId="0" applyNumberFormat="1" applyFont="1" applyFill="1" applyBorder="1" applyAlignment="1" quotePrefix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1" fontId="50" fillId="34" borderId="17" xfId="0" applyNumberFormat="1" applyFont="1" applyFill="1" applyBorder="1" applyAlignment="1" quotePrefix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6" xfId="0" applyNumberFormat="1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/>
    </xf>
    <xf numFmtId="0" fontId="50" fillId="34" borderId="30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/>
    </xf>
    <xf numFmtId="0" fontId="50" fillId="34" borderId="31" xfId="0" applyFont="1" applyFill="1" applyBorder="1" applyAlignment="1">
      <alignment horizontal="center" vertical="center" wrapText="1"/>
    </xf>
    <xf numFmtId="0" fontId="50" fillId="34" borderId="32" xfId="0" applyFont="1" applyFill="1" applyBorder="1" applyAlignment="1">
      <alignment horizontal="center" vertical="center" wrapText="1"/>
    </xf>
    <xf numFmtId="0" fontId="50" fillId="34" borderId="33" xfId="0" applyFont="1" applyFill="1" applyBorder="1" applyAlignment="1">
      <alignment horizontal="center" vertical="center" wrapText="1"/>
    </xf>
    <xf numFmtId="0" fontId="50" fillId="34" borderId="34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1" fillId="35" borderId="35" xfId="0" applyFont="1" applyFill="1" applyBorder="1" applyAlignment="1">
      <alignment horizontal="center" vertical="center" wrapText="1"/>
    </xf>
    <xf numFmtId="0" fontId="51" fillId="35" borderId="36" xfId="0" applyFont="1" applyFill="1" applyBorder="1" applyAlignment="1">
      <alignment horizontal="center" vertical="center" wrapText="1"/>
    </xf>
    <xf numFmtId="0" fontId="51" fillId="35" borderId="37" xfId="0" applyFont="1" applyFill="1" applyBorder="1" applyAlignment="1">
      <alignment horizontal="center" vertical="center" wrapText="1"/>
    </xf>
    <xf numFmtId="0" fontId="51" fillId="35" borderId="38" xfId="0" applyFont="1" applyFill="1" applyBorder="1" applyAlignment="1">
      <alignment horizontal="center" vertical="center" wrapText="1"/>
    </xf>
    <xf numFmtId="0" fontId="51" fillId="35" borderId="39" xfId="0" applyFont="1" applyFill="1" applyBorder="1" applyAlignment="1">
      <alignment horizontal="center" vertical="center" wrapText="1"/>
    </xf>
    <xf numFmtId="0" fontId="51" fillId="35" borderId="26" xfId="0" applyFont="1" applyFill="1" applyBorder="1" applyAlignment="1">
      <alignment horizontal="center" vertical="center" wrapText="1"/>
    </xf>
    <xf numFmtId="0" fontId="51" fillId="35" borderId="40" xfId="0" applyFont="1" applyFill="1" applyBorder="1" applyAlignment="1">
      <alignment horizontal="center" vertical="center" wrapText="1"/>
    </xf>
    <xf numFmtId="0" fontId="51" fillId="35" borderId="41" xfId="0" applyFont="1" applyFill="1" applyBorder="1" applyAlignment="1">
      <alignment horizontal="center" vertical="center" wrapText="1"/>
    </xf>
    <xf numFmtId="0" fontId="51" fillId="35" borderId="3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51" fillId="35" borderId="42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43" xfId="0" applyFont="1" applyFill="1" applyBorder="1" applyAlignment="1">
      <alignment horizontal="center" vertical="center" wrapText="1"/>
    </xf>
    <xf numFmtId="0" fontId="51" fillId="35" borderId="31" xfId="0" applyFont="1" applyFill="1" applyBorder="1" applyAlignment="1">
      <alignment horizontal="center" vertical="center" wrapText="1"/>
    </xf>
    <xf numFmtId="0" fontId="51" fillId="35" borderId="44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51" fillId="35" borderId="45" xfId="0" applyFont="1" applyFill="1" applyBorder="1" applyAlignment="1">
      <alignment horizontal="center" vertical="center" wrapText="1"/>
    </xf>
    <xf numFmtId="0" fontId="51" fillId="35" borderId="32" xfId="0" applyFont="1" applyFill="1" applyBorder="1" applyAlignment="1">
      <alignment horizontal="center" vertical="center" wrapText="1"/>
    </xf>
    <xf numFmtId="0" fontId="51" fillId="35" borderId="46" xfId="0" applyFont="1" applyFill="1" applyBorder="1" applyAlignment="1">
      <alignment horizontal="center" vertical="center" wrapText="1"/>
    </xf>
    <xf numFmtId="0" fontId="51" fillId="35" borderId="47" xfId="0" applyFont="1" applyFill="1" applyBorder="1" applyAlignment="1">
      <alignment horizontal="center" vertical="center" wrapText="1"/>
    </xf>
    <xf numFmtId="0" fontId="51" fillId="35" borderId="48" xfId="0" applyFont="1" applyFill="1" applyBorder="1" applyAlignment="1">
      <alignment horizontal="center" vertical="center" wrapText="1"/>
    </xf>
    <xf numFmtId="0" fontId="51" fillId="35" borderId="49" xfId="0" applyFont="1" applyFill="1" applyBorder="1" applyAlignment="1">
      <alignment horizontal="center" vertical="center" wrapText="1"/>
    </xf>
    <xf numFmtId="0" fontId="51" fillId="35" borderId="50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51" fillId="35" borderId="33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51" xfId="0" applyFont="1" applyFill="1" applyBorder="1" applyAlignment="1">
      <alignment horizontal="center" vertical="center" wrapText="1"/>
    </xf>
    <xf numFmtId="0" fontId="51" fillId="35" borderId="25" xfId="0" applyFont="1" applyFill="1" applyBorder="1" applyAlignment="1">
      <alignment horizontal="center" vertical="center" wrapText="1"/>
    </xf>
    <xf numFmtId="0" fontId="51" fillId="35" borderId="52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 wrapText="1"/>
    </xf>
    <xf numFmtId="0" fontId="6" fillId="35" borderId="5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51" fillId="35" borderId="57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39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center"/>
    </xf>
    <xf numFmtId="0" fontId="50" fillId="0" borderId="53" xfId="0" applyFont="1" applyFill="1" applyBorder="1" applyAlignment="1">
      <alignment horizontal="center"/>
    </xf>
    <xf numFmtId="0" fontId="50" fillId="0" borderId="59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50" fillId="0" borderId="25" xfId="0" applyFont="1" applyFill="1" applyBorder="1" applyAlignment="1">
      <alignment horizont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35" borderId="60" xfId="0" applyFont="1" applyFill="1" applyBorder="1" applyAlignment="1">
      <alignment horizontal="center" vertical="center" wrapText="1"/>
    </xf>
    <xf numFmtId="0" fontId="51" fillId="35" borderId="61" xfId="0" applyFont="1" applyFill="1" applyBorder="1" applyAlignment="1">
      <alignment horizontal="center" vertical="center" wrapText="1"/>
    </xf>
    <xf numFmtId="0" fontId="51" fillId="35" borderId="62" xfId="0" applyFont="1" applyFill="1" applyBorder="1" applyAlignment="1">
      <alignment horizontal="center" vertical="center" wrapText="1"/>
    </xf>
    <xf numFmtId="0" fontId="51" fillId="35" borderId="28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38" xfId="0" applyFont="1" applyFill="1" applyBorder="1" applyAlignment="1">
      <alignment horizontal="center" vertical="center" wrapText="1"/>
    </xf>
    <xf numFmtId="0" fontId="50" fillId="34" borderId="40" xfId="0" applyFont="1" applyFill="1" applyBorder="1" applyAlignment="1">
      <alignment horizontal="center" vertical="center" wrapText="1"/>
    </xf>
    <xf numFmtId="0" fontId="50" fillId="34" borderId="41" xfId="0" applyFont="1" applyFill="1" applyBorder="1" applyAlignment="1">
      <alignment horizontal="center" vertical="center" wrapText="1"/>
    </xf>
    <xf numFmtId="0" fontId="50" fillId="34" borderId="30" xfId="0" applyFont="1" applyFill="1" applyBorder="1" applyAlignment="1">
      <alignment horizontal="center" vertical="center" wrapText="1"/>
    </xf>
    <xf numFmtId="0" fontId="50" fillId="34" borderId="55" xfId="0" applyFont="1" applyFill="1" applyBorder="1" applyAlignment="1">
      <alignment horizontal="center" vertical="center" wrapText="1"/>
    </xf>
    <xf numFmtId="0" fontId="50" fillId="34" borderId="63" xfId="0" applyFont="1" applyFill="1" applyBorder="1" applyAlignment="1">
      <alignment horizontal="center" vertical="center" wrapText="1"/>
    </xf>
    <xf numFmtId="0" fontId="50" fillId="34" borderId="6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_Main" xfId="49"/>
    <cellStyle name="Comma" xfId="50"/>
    <cellStyle name="Comma [0]" xfId="51"/>
    <cellStyle name="Millares [0] 2" xfId="52"/>
    <cellStyle name="Millares 2" xfId="53"/>
    <cellStyle name="Millares 3" xfId="54"/>
    <cellStyle name="Currency" xfId="55"/>
    <cellStyle name="Currency [0]" xfId="56"/>
    <cellStyle name="Moneda [0] 2" xfId="57"/>
    <cellStyle name="Moneda 2" xfId="58"/>
    <cellStyle name="Neutral" xfId="59"/>
    <cellStyle name="Normal 2" xfId="60"/>
    <cellStyle name="Normal 2 5" xfId="61"/>
    <cellStyle name="Normal 2 5 2 2" xfId="62"/>
    <cellStyle name="Normal 2 7" xfId="63"/>
    <cellStyle name="Normal 3 3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2</xdr:col>
      <xdr:colOff>1123950</xdr:colOff>
      <xdr:row>2</xdr:row>
      <xdr:rowOff>152400</xdr:rowOff>
    </xdr:to>
    <xdr:grpSp>
      <xdr:nvGrpSpPr>
        <xdr:cNvPr id="1" name="Grupo 6"/>
        <xdr:cNvGrpSpPr>
          <a:grpSpLocks/>
        </xdr:cNvGrpSpPr>
      </xdr:nvGrpSpPr>
      <xdr:grpSpPr>
        <a:xfrm>
          <a:off x="38100" y="19050"/>
          <a:ext cx="3648075" cy="876300"/>
          <a:chOff x="889000" y="1317630"/>
          <a:chExt cx="8153400" cy="2174870"/>
        </a:xfrm>
        <a:solidFill>
          <a:srgbClr val="FFFFFF"/>
        </a:solidFill>
      </xdr:grpSpPr>
      <xdr:sp>
        <xdr:nvSpPr>
          <xdr:cNvPr id="2" name="object 2"/>
          <xdr:cNvSpPr>
            <a:spLocks/>
          </xdr:cNvSpPr>
        </xdr:nvSpPr>
        <xdr:spPr>
          <a:xfrm>
            <a:off x="2338267" y="1317630"/>
            <a:ext cx="6704133" cy="217487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89000" y="1559584"/>
            <a:ext cx="1447229" cy="19329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</xdr:row>
      <xdr:rowOff>0</xdr:rowOff>
    </xdr:from>
    <xdr:to>
      <xdr:col>2</xdr:col>
      <xdr:colOff>447675</xdr:colOff>
      <xdr:row>27</xdr:row>
      <xdr:rowOff>314325</xdr:rowOff>
    </xdr:to>
    <xdr:sp>
      <xdr:nvSpPr>
        <xdr:cNvPr id="4" name="object 4"/>
        <xdr:cNvSpPr txBox="1">
          <a:spLocks noChangeArrowheads="1"/>
        </xdr:cNvSpPr>
      </xdr:nvSpPr>
      <xdr:spPr>
        <a:xfrm>
          <a:off x="38100" y="371475"/>
          <a:ext cx="2971800" cy="2000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609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Alcaldía Municipal-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Pitalito Huila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0"/>
  <sheetViews>
    <sheetView tabSelected="1" zoomScale="60" zoomScaleNormal="60" zoomScaleSheetLayoutView="50" zoomScalePageLayoutView="0" workbookViewId="0" topLeftCell="C1">
      <pane xSplit="9" ySplit="7" topLeftCell="L8" activePane="bottomRight" state="frozen"/>
      <selection pane="topLeft" activeCell="C1" sqref="C1"/>
      <selection pane="topRight" activeCell="L1" sqref="L1"/>
      <selection pane="bottomLeft" activeCell="C8" sqref="C8"/>
      <selection pane="bottomRight" activeCell="AL49" sqref="AL49"/>
    </sheetView>
  </sheetViews>
  <sheetFormatPr defaultColWidth="0" defaultRowHeight="0" customHeight="1" zeroHeight="1"/>
  <cols>
    <col min="1" max="1" width="9.00390625" style="1" customWidth="1"/>
    <col min="2" max="2" width="29.421875" style="1" customWidth="1"/>
    <col min="3" max="3" width="21.421875" style="1" customWidth="1"/>
    <col min="4" max="4" width="29.28125" style="1" customWidth="1"/>
    <col min="5" max="5" width="22.8515625" style="1" customWidth="1"/>
    <col min="6" max="6" width="33.7109375" style="1" customWidth="1"/>
    <col min="7" max="7" width="21.7109375" style="1" customWidth="1"/>
    <col min="8" max="8" width="52.140625" style="1" customWidth="1"/>
    <col min="9" max="9" width="44.57421875" style="1" customWidth="1"/>
    <col min="10" max="10" width="16.28125" style="1" customWidth="1"/>
    <col min="11" max="12" width="18.8515625" style="1" customWidth="1"/>
    <col min="13" max="13" width="20.00390625" style="22" customWidth="1"/>
    <col min="14" max="14" width="33.00390625" style="22" customWidth="1"/>
    <col min="15" max="15" width="40.00390625" style="22" customWidth="1"/>
    <col min="16" max="16" width="55.7109375" style="23" customWidth="1"/>
    <col min="17" max="17" width="22.28125" style="24" customWidth="1"/>
    <col min="18" max="18" width="14.7109375" style="24" customWidth="1"/>
    <col min="19" max="19" width="36.421875" style="24" customWidth="1"/>
    <col min="20" max="20" width="25.140625" style="25" customWidth="1"/>
    <col min="21" max="21" width="22.140625" style="26" customWidth="1"/>
    <col min="22" max="22" width="28.28125" style="1" customWidth="1"/>
    <col min="23" max="23" width="15.7109375" style="1" customWidth="1"/>
    <col min="24" max="24" width="17.7109375" style="1" customWidth="1"/>
    <col min="25" max="25" width="15.7109375" style="1" customWidth="1"/>
    <col min="26" max="26" width="17.7109375" style="1" customWidth="1"/>
    <col min="27" max="27" width="26.00390625" style="1" customWidth="1"/>
    <col min="28" max="30" width="15.7109375" style="1" customWidth="1"/>
    <col min="31" max="31" width="26.8515625" style="1" customWidth="1"/>
    <col min="32" max="34" width="15.7109375" style="1" customWidth="1"/>
    <col min="35" max="35" width="19.140625" style="1" customWidth="1"/>
    <col min="36" max="37" width="19.00390625" style="1" customWidth="1"/>
    <col min="38" max="38" width="54.00390625" style="1" customWidth="1"/>
    <col min="39" max="39" width="24.57421875" style="1" customWidth="1"/>
    <col min="40" max="40" width="5.7109375" style="1" customWidth="1"/>
    <col min="41" max="41" width="33.421875" style="1" hidden="1" customWidth="1"/>
    <col min="42" max="16384" width="0" style="1" hidden="1" customWidth="1"/>
  </cols>
  <sheetData>
    <row r="1" spans="1:39" ht="29.25" customHeight="1" thickBot="1">
      <c r="A1" s="212"/>
      <c r="B1" s="213"/>
      <c r="C1" s="213"/>
      <c r="D1" s="218" t="s">
        <v>37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20"/>
    </row>
    <row r="2" spans="1:39" ht="29.25" customHeight="1" thickBot="1">
      <c r="A2" s="214"/>
      <c r="B2" s="215"/>
      <c r="C2" s="215"/>
      <c r="D2" s="221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3"/>
      <c r="AM2" s="2" t="s">
        <v>150</v>
      </c>
    </row>
    <row r="3" spans="1:39" ht="52.5" customHeight="1" thickBot="1">
      <c r="A3" s="216"/>
      <c r="B3" s="217"/>
      <c r="C3" s="217"/>
      <c r="D3" s="224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6"/>
      <c r="AM3" s="3" t="s">
        <v>36</v>
      </c>
    </row>
    <row r="4" spans="1:39" s="4" customFormat="1" ht="21" customHeight="1" thickBot="1">
      <c r="A4" s="184" t="s">
        <v>2</v>
      </c>
      <c r="B4" s="185" t="s">
        <v>30</v>
      </c>
      <c r="C4" s="186" t="s">
        <v>31</v>
      </c>
      <c r="D4" s="184" t="s">
        <v>35</v>
      </c>
      <c r="E4" s="187" t="s">
        <v>3</v>
      </c>
      <c r="F4" s="230" t="s">
        <v>32</v>
      </c>
      <c r="G4" s="185" t="s">
        <v>4</v>
      </c>
      <c r="H4" s="187" t="s">
        <v>14</v>
      </c>
      <c r="I4" s="184" t="s">
        <v>29</v>
      </c>
      <c r="J4" s="185"/>
      <c r="K4" s="185"/>
      <c r="L4" s="187"/>
      <c r="M4" s="203" t="s">
        <v>27</v>
      </c>
      <c r="N4" s="203"/>
      <c r="O4" s="204"/>
      <c r="P4" s="205" t="s">
        <v>7</v>
      </c>
      <c r="Q4" s="173" t="s">
        <v>8</v>
      </c>
      <c r="R4" s="173" t="s">
        <v>9</v>
      </c>
      <c r="S4" s="173" t="s">
        <v>38</v>
      </c>
      <c r="T4" s="176" t="s">
        <v>10</v>
      </c>
      <c r="U4" s="170" t="s">
        <v>12</v>
      </c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2"/>
      <c r="AI4" s="184" t="s">
        <v>26</v>
      </c>
      <c r="AJ4" s="185"/>
      <c r="AK4" s="186"/>
      <c r="AL4" s="187"/>
      <c r="AM4" s="192" t="s">
        <v>13</v>
      </c>
    </row>
    <row r="5" spans="1:39" s="4" customFormat="1" ht="21" customHeight="1" thickBot="1">
      <c r="A5" s="188"/>
      <c r="B5" s="189"/>
      <c r="C5" s="190"/>
      <c r="D5" s="188"/>
      <c r="E5" s="191"/>
      <c r="F5" s="231"/>
      <c r="G5" s="189"/>
      <c r="H5" s="191"/>
      <c r="I5" s="188" t="s">
        <v>5</v>
      </c>
      <c r="J5" s="189" t="s">
        <v>15</v>
      </c>
      <c r="K5" s="189" t="s">
        <v>6</v>
      </c>
      <c r="L5" s="190" t="s">
        <v>16</v>
      </c>
      <c r="M5" s="179" t="s">
        <v>28</v>
      </c>
      <c r="N5" s="181" t="s">
        <v>5</v>
      </c>
      <c r="O5" s="179" t="s">
        <v>1</v>
      </c>
      <c r="P5" s="206"/>
      <c r="Q5" s="174"/>
      <c r="R5" s="174"/>
      <c r="S5" s="174"/>
      <c r="T5" s="177"/>
      <c r="U5" s="200" t="s">
        <v>61</v>
      </c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2"/>
      <c r="AI5" s="188"/>
      <c r="AJ5" s="189"/>
      <c r="AK5" s="190"/>
      <c r="AL5" s="191"/>
      <c r="AM5" s="193"/>
    </row>
    <row r="6" spans="1:39" s="4" customFormat="1" ht="21" customHeight="1" thickBot="1">
      <c r="A6" s="227"/>
      <c r="B6" s="199"/>
      <c r="C6" s="228"/>
      <c r="D6" s="227"/>
      <c r="E6" s="229"/>
      <c r="F6" s="231"/>
      <c r="G6" s="189"/>
      <c r="H6" s="191"/>
      <c r="I6" s="188"/>
      <c r="J6" s="189"/>
      <c r="K6" s="189"/>
      <c r="L6" s="190"/>
      <c r="M6" s="179"/>
      <c r="N6" s="182"/>
      <c r="O6" s="179"/>
      <c r="P6" s="206"/>
      <c r="Q6" s="174"/>
      <c r="R6" s="174"/>
      <c r="S6" s="174"/>
      <c r="T6" s="177"/>
      <c r="U6" s="170" t="s">
        <v>23</v>
      </c>
      <c r="V6" s="171"/>
      <c r="W6" s="171"/>
      <c r="X6" s="171"/>
      <c r="Y6" s="171"/>
      <c r="Z6" s="171"/>
      <c r="AA6" s="172"/>
      <c r="AB6" s="171" t="s">
        <v>24</v>
      </c>
      <c r="AC6" s="171"/>
      <c r="AD6" s="171"/>
      <c r="AE6" s="171"/>
      <c r="AF6" s="171"/>
      <c r="AG6" s="171"/>
      <c r="AH6" s="172"/>
      <c r="AI6" s="188" t="s">
        <v>22</v>
      </c>
      <c r="AJ6" s="189" t="s">
        <v>21</v>
      </c>
      <c r="AK6" s="199" t="s">
        <v>34</v>
      </c>
      <c r="AL6" s="191" t="s">
        <v>25</v>
      </c>
      <c r="AM6" s="194"/>
    </row>
    <row r="7" spans="1:39" s="5" customFormat="1" ht="81.75" customHeight="1" thickBot="1">
      <c r="A7" s="196"/>
      <c r="B7" s="197"/>
      <c r="C7" s="208"/>
      <c r="D7" s="196"/>
      <c r="E7" s="198"/>
      <c r="F7" s="232"/>
      <c r="G7" s="197"/>
      <c r="H7" s="198"/>
      <c r="I7" s="196"/>
      <c r="J7" s="197"/>
      <c r="K7" s="197"/>
      <c r="L7" s="208"/>
      <c r="M7" s="180"/>
      <c r="N7" s="183"/>
      <c r="O7" s="180"/>
      <c r="P7" s="207"/>
      <c r="Q7" s="175"/>
      <c r="R7" s="175"/>
      <c r="S7" s="175"/>
      <c r="T7" s="178"/>
      <c r="U7" s="90" t="s">
        <v>33</v>
      </c>
      <c r="V7" s="91" t="s">
        <v>17</v>
      </c>
      <c r="W7" s="91" t="s">
        <v>18</v>
      </c>
      <c r="X7" s="91" t="s">
        <v>19</v>
      </c>
      <c r="Y7" s="91" t="s">
        <v>20</v>
      </c>
      <c r="Z7" s="91" t="s">
        <v>11</v>
      </c>
      <c r="AA7" s="92" t="s">
        <v>0</v>
      </c>
      <c r="AB7" s="93" t="s">
        <v>33</v>
      </c>
      <c r="AC7" s="91" t="s">
        <v>17</v>
      </c>
      <c r="AD7" s="91" t="s">
        <v>18</v>
      </c>
      <c r="AE7" s="91" t="s">
        <v>19</v>
      </c>
      <c r="AF7" s="91" t="s">
        <v>20</v>
      </c>
      <c r="AG7" s="91" t="s">
        <v>11</v>
      </c>
      <c r="AH7" s="94" t="s">
        <v>0</v>
      </c>
      <c r="AI7" s="196"/>
      <c r="AJ7" s="197"/>
      <c r="AK7" s="175"/>
      <c r="AL7" s="198"/>
      <c r="AM7" s="195"/>
    </row>
    <row r="8" spans="1:39" s="5" customFormat="1" ht="83.25" customHeight="1">
      <c r="A8" s="59">
        <v>1</v>
      </c>
      <c r="B8" s="236" t="s">
        <v>49</v>
      </c>
      <c r="C8" s="237" t="s">
        <v>57</v>
      </c>
      <c r="D8" s="240" t="s">
        <v>39</v>
      </c>
      <c r="E8" s="63"/>
      <c r="F8" s="62" t="s">
        <v>47</v>
      </c>
      <c r="G8" s="115"/>
      <c r="H8" s="62" t="s">
        <v>40</v>
      </c>
      <c r="I8" s="62" t="s">
        <v>51</v>
      </c>
      <c r="J8" s="63">
        <v>14250</v>
      </c>
      <c r="K8" s="63">
        <v>14250</v>
      </c>
      <c r="L8" s="115"/>
      <c r="M8" s="116">
        <v>2021415510008</v>
      </c>
      <c r="N8" s="62" t="s">
        <v>155</v>
      </c>
      <c r="O8" s="63" t="s">
        <v>156</v>
      </c>
      <c r="P8" s="62" t="s">
        <v>40</v>
      </c>
      <c r="Q8" s="63" t="s">
        <v>163</v>
      </c>
      <c r="R8" s="117">
        <v>44566</v>
      </c>
      <c r="S8" s="118">
        <v>44880</v>
      </c>
      <c r="T8" s="119">
        <v>2310513</v>
      </c>
      <c r="U8" s="120">
        <v>1000</v>
      </c>
      <c r="V8" s="120"/>
      <c r="W8" s="121"/>
      <c r="X8" s="122"/>
      <c r="Y8" s="122"/>
      <c r="Z8" s="121"/>
      <c r="AA8" s="63">
        <v>1000</v>
      </c>
      <c r="AB8" s="121"/>
      <c r="AC8" s="121"/>
      <c r="AD8" s="121"/>
      <c r="AE8" s="123"/>
      <c r="AF8" s="121"/>
      <c r="AG8" s="121"/>
      <c r="AH8" s="115"/>
      <c r="AI8" s="124">
        <f>_xlfn.IFERROR(IF(_xlfn.IFERROR(L8/K8,0)&lt;=100%,L8/K8,100%),0)</f>
        <v>0</v>
      </c>
      <c r="AJ8" s="124">
        <f>_xlfn.IFERROR(AH8/AA8,0)</f>
        <v>0</v>
      </c>
      <c r="AK8" s="115"/>
      <c r="AL8" s="115"/>
      <c r="AM8" s="163" t="s">
        <v>58</v>
      </c>
    </row>
    <row r="9" spans="1:39" s="5" customFormat="1" ht="73.5" customHeight="1">
      <c r="A9" s="34">
        <v>2</v>
      </c>
      <c r="B9" s="210"/>
      <c r="C9" s="238"/>
      <c r="D9" s="241"/>
      <c r="E9" s="34"/>
      <c r="F9" s="34" t="s">
        <v>47</v>
      </c>
      <c r="G9" s="35"/>
      <c r="H9" s="155" t="s">
        <v>41</v>
      </c>
      <c r="I9" s="155" t="s">
        <v>52</v>
      </c>
      <c r="J9" s="44">
        <v>10216</v>
      </c>
      <c r="K9" s="44">
        <v>11546</v>
      </c>
      <c r="L9" s="35"/>
      <c r="M9" s="36">
        <v>2021415510008</v>
      </c>
      <c r="N9" s="155" t="s">
        <v>155</v>
      </c>
      <c r="O9" s="34" t="s">
        <v>156</v>
      </c>
      <c r="P9" s="155" t="s">
        <v>41</v>
      </c>
      <c r="Q9" s="34" t="s">
        <v>163</v>
      </c>
      <c r="R9" s="37">
        <v>44566</v>
      </c>
      <c r="S9" s="38">
        <v>44880</v>
      </c>
      <c r="T9" s="6" t="s">
        <v>59</v>
      </c>
      <c r="U9" s="39">
        <v>1000</v>
      </c>
      <c r="V9" s="45">
        <v>3171000000</v>
      </c>
      <c r="W9" s="46"/>
      <c r="X9" s="41"/>
      <c r="Y9" s="47"/>
      <c r="Z9" s="46"/>
      <c r="AA9" s="48">
        <v>3171001000</v>
      </c>
      <c r="AB9" s="40"/>
      <c r="AC9" s="40"/>
      <c r="AD9" s="40"/>
      <c r="AE9" s="42"/>
      <c r="AF9" s="40"/>
      <c r="AG9" s="40"/>
      <c r="AH9" s="35"/>
      <c r="AI9" s="43">
        <f>_xlfn.IFERROR(IF(_xlfn.IFERROR(L9/K9,0)&lt;=100%,L9/K9,100%),0)</f>
        <v>0</v>
      </c>
      <c r="AJ9" s="43">
        <f>_xlfn.IFERROR(AH9/AA9,0)</f>
        <v>0</v>
      </c>
      <c r="AK9" s="35"/>
      <c r="AL9" s="35"/>
      <c r="AM9" s="164" t="s">
        <v>58</v>
      </c>
    </row>
    <row r="10" spans="1:39" s="5" customFormat="1" ht="60">
      <c r="A10" s="34">
        <v>3</v>
      </c>
      <c r="B10" s="210"/>
      <c r="C10" s="238"/>
      <c r="D10" s="241"/>
      <c r="E10" s="34"/>
      <c r="F10" s="34" t="s">
        <v>47</v>
      </c>
      <c r="G10" s="35"/>
      <c r="H10" s="155" t="s">
        <v>42</v>
      </c>
      <c r="I10" s="155" t="s">
        <v>53</v>
      </c>
      <c r="J10" s="44">
        <v>260</v>
      </c>
      <c r="K10" s="44">
        <v>150</v>
      </c>
      <c r="L10" s="35"/>
      <c r="M10" s="36">
        <v>2021415510008</v>
      </c>
      <c r="N10" s="155" t="s">
        <v>155</v>
      </c>
      <c r="O10" s="34" t="s">
        <v>156</v>
      </c>
      <c r="P10" s="155" t="s">
        <v>42</v>
      </c>
      <c r="Q10" s="34" t="s">
        <v>163</v>
      </c>
      <c r="R10" s="37">
        <v>44566</v>
      </c>
      <c r="S10" s="38">
        <v>44880</v>
      </c>
      <c r="T10" s="7">
        <v>8110828</v>
      </c>
      <c r="U10" s="50"/>
      <c r="V10" s="51">
        <v>150000000</v>
      </c>
      <c r="W10" s="46"/>
      <c r="X10" s="46"/>
      <c r="Y10" s="46"/>
      <c r="Z10" s="46"/>
      <c r="AA10" s="48">
        <v>150000000</v>
      </c>
      <c r="AB10" s="40"/>
      <c r="AC10" s="40"/>
      <c r="AD10" s="40"/>
      <c r="AE10" s="42"/>
      <c r="AF10" s="40"/>
      <c r="AG10" s="40"/>
      <c r="AH10" s="35"/>
      <c r="AI10" s="43">
        <f>_xlfn.IFERROR(IF(_xlfn.IFERROR(L10/K10,0)&lt;=100%,L10/K10,100%),0)</f>
        <v>0</v>
      </c>
      <c r="AJ10" s="43">
        <f>_xlfn.IFERROR(AH10/AA10,0)</f>
        <v>0</v>
      </c>
      <c r="AK10" s="35"/>
      <c r="AL10" s="35"/>
      <c r="AM10" s="164" t="s">
        <v>58</v>
      </c>
    </row>
    <row r="11" spans="1:39" s="8" customFormat="1" ht="79.5" customHeight="1">
      <c r="A11" s="34">
        <v>4</v>
      </c>
      <c r="B11" s="210"/>
      <c r="C11" s="238"/>
      <c r="D11" s="241"/>
      <c r="E11" s="34"/>
      <c r="F11" s="34" t="s">
        <v>48</v>
      </c>
      <c r="G11" s="34"/>
      <c r="H11" s="155" t="s">
        <v>43</v>
      </c>
      <c r="I11" s="155" t="s">
        <v>54</v>
      </c>
      <c r="J11" s="44">
        <v>16</v>
      </c>
      <c r="K11" s="44">
        <v>16</v>
      </c>
      <c r="L11" s="44"/>
      <c r="M11" s="36">
        <v>2021415510008</v>
      </c>
      <c r="N11" s="155" t="s">
        <v>155</v>
      </c>
      <c r="O11" s="34" t="s">
        <v>156</v>
      </c>
      <c r="P11" s="155" t="s">
        <v>43</v>
      </c>
      <c r="Q11" s="34" t="s">
        <v>163</v>
      </c>
      <c r="R11" s="37">
        <v>44566</v>
      </c>
      <c r="S11" s="38">
        <v>44880</v>
      </c>
      <c r="T11" s="7">
        <v>110101</v>
      </c>
      <c r="U11" s="48">
        <v>1000</v>
      </c>
      <c r="V11" s="52"/>
      <c r="W11" s="52"/>
      <c r="X11" s="52"/>
      <c r="Y11" s="52"/>
      <c r="Z11" s="52"/>
      <c r="AA11" s="52">
        <v>1000</v>
      </c>
      <c r="AB11" s="53"/>
      <c r="AC11" s="53"/>
      <c r="AD11" s="53"/>
      <c r="AE11" s="54"/>
      <c r="AF11" s="53"/>
      <c r="AG11" s="53"/>
      <c r="AH11" s="55"/>
      <c r="AI11" s="43">
        <f aca="true" t="shared" si="0" ref="AI11:AI50">_xlfn.IFERROR(IF(_xlfn.IFERROR(L11/K11,0)&lt;=100%,L11/K11,100%),0)</f>
        <v>0</v>
      </c>
      <c r="AJ11" s="43">
        <f aca="true" t="shared" si="1" ref="AJ11:AJ16">_xlfn.IFERROR(AH11/AA11,0)</f>
        <v>0</v>
      </c>
      <c r="AK11" s="43"/>
      <c r="AL11" s="34"/>
      <c r="AM11" s="164" t="s">
        <v>58</v>
      </c>
    </row>
    <row r="12" spans="1:39" s="8" customFormat="1" ht="60">
      <c r="A12" s="34">
        <v>5</v>
      </c>
      <c r="B12" s="210"/>
      <c r="C12" s="238"/>
      <c r="D12" s="241"/>
      <c r="E12" s="34"/>
      <c r="F12" s="209" t="s">
        <v>47</v>
      </c>
      <c r="G12" s="34"/>
      <c r="H12" s="155" t="s">
        <v>44</v>
      </c>
      <c r="I12" s="155" t="s">
        <v>55</v>
      </c>
      <c r="J12" s="44">
        <v>160</v>
      </c>
      <c r="K12" s="44">
        <v>160</v>
      </c>
      <c r="L12" s="44"/>
      <c r="M12" s="36">
        <v>2021415510008</v>
      </c>
      <c r="N12" s="155" t="s">
        <v>155</v>
      </c>
      <c r="O12" s="34" t="s">
        <v>156</v>
      </c>
      <c r="P12" s="155" t="s">
        <v>44</v>
      </c>
      <c r="Q12" s="34" t="s">
        <v>163</v>
      </c>
      <c r="R12" s="37">
        <v>44566</v>
      </c>
      <c r="S12" s="38">
        <v>44880</v>
      </c>
      <c r="T12" s="56" t="s">
        <v>60</v>
      </c>
      <c r="U12" s="48">
        <v>1000</v>
      </c>
      <c r="V12" s="52"/>
      <c r="W12" s="52"/>
      <c r="X12" s="52"/>
      <c r="Y12" s="52"/>
      <c r="Z12" s="52"/>
      <c r="AA12" s="52">
        <v>1000</v>
      </c>
      <c r="AB12" s="53"/>
      <c r="AC12" s="53"/>
      <c r="AD12" s="53"/>
      <c r="AE12" s="54"/>
      <c r="AF12" s="53"/>
      <c r="AG12" s="53"/>
      <c r="AH12" s="55"/>
      <c r="AI12" s="43">
        <f t="shared" si="0"/>
        <v>0</v>
      </c>
      <c r="AJ12" s="43">
        <f t="shared" si="1"/>
        <v>0</v>
      </c>
      <c r="AK12" s="43"/>
      <c r="AL12" s="34"/>
      <c r="AM12" s="164" t="s">
        <v>58</v>
      </c>
    </row>
    <row r="13" spans="1:39" s="8" customFormat="1" ht="81.75" customHeight="1">
      <c r="A13" s="34">
        <v>6</v>
      </c>
      <c r="B13" s="210"/>
      <c r="C13" s="238"/>
      <c r="D13" s="241"/>
      <c r="E13" s="34"/>
      <c r="F13" s="210"/>
      <c r="G13" s="34"/>
      <c r="H13" s="87" t="s">
        <v>45</v>
      </c>
      <c r="I13" s="57" t="s">
        <v>106</v>
      </c>
      <c r="J13" s="44">
        <v>1</v>
      </c>
      <c r="K13" s="58">
        <v>1</v>
      </c>
      <c r="L13" s="44"/>
      <c r="M13" s="36">
        <v>2021415510008</v>
      </c>
      <c r="N13" s="155" t="s">
        <v>155</v>
      </c>
      <c r="O13" s="34" t="s">
        <v>156</v>
      </c>
      <c r="P13" s="155" t="s">
        <v>45</v>
      </c>
      <c r="Q13" s="34" t="s">
        <v>169</v>
      </c>
      <c r="R13" s="37">
        <v>44566</v>
      </c>
      <c r="S13" s="38">
        <v>44880</v>
      </c>
      <c r="T13" s="84"/>
      <c r="U13" s="34"/>
      <c r="V13" s="52">
        <v>200000000</v>
      </c>
      <c r="W13" s="52"/>
      <c r="X13" s="52"/>
      <c r="Y13" s="52"/>
      <c r="Z13" s="52"/>
      <c r="AA13" s="52">
        <v>200000000</v>
      </c>
      <c r="AB13" s="53"/>
      <c r="AC13" s="53"/>
      <c r="AD13" s="53"/>
      <c r="AE13" s="54"/>
      <c r="AF13" s="53"/>
      <c r="AG13" s="53"/>
      <c r="AH13" s="55"/>
      <c r="AI13" s="43">
        <f t="shared" si="0"/>
        <v>0</v>
      </c>
      <c r="AJ13" s="43">
        <f t="shared" si="1"/>
        <v>0</v>
      </c>
      <c r="AK13" s="43"/>
      <c r="AL13" s="34"/>
      <c r="AM13" s="164" t="s">
        <v>172</v>
      </c>
    </row>
    <row r="14" spans="1:39" ht="97.5" customHeight="1" thickBot="1">
      <c r="A14" s="34">
        <v>7</v>
      </c>
      <c r="B14" s="235"/>
      <c r="C14" s="239"/>
      <c r="D14" s="242"/>
      <c r="E14" s="77"/>
      <c r="F14" s="235"/>
      <c r="G14" s="77"/>
      <c r="H14" s="156" t="s">
        <v>46</v>
      </c>
      <c r="I14" s="156" t="s">
        <v>56</v>
      </c>
      <c r="J14" s="77" t="s">
        <v>50</v>
      </c>
      <c r="K14" s="125">
        <v>1</v>
      </c>
      <c r="L14" s="83"/>
      <c r="M14" s="126">
        <v>2021415510008</v>
      </c>
      <c r="N14" s="156" t="s">
        <v>155</v>
      </c>
      <c r="O14" s="77" t="s">
        <v>156</v>
      </c>
      <c r="P14" s="156" t="s">
        <v>46</v>
      </c>
      <c r="Q14" s="77" t="s">
        <v>163</v>
      </c>
      <c r="R14" s="97">
        <v>44566</v>
      </c>
      <c r="S14" s="98">
        <v>44880</v>
      </c>
      <c r="T14" s="97" t="s">
        <v>60</v>
      </c>
      <c r="U14" s="127"/>
      <c r="V14" s="111"/>
      <c r="W14" s="111"/>
      <c r="X14" s="111"/>
      <c r="Y14" s="111"/>
      <c r="Z14" s="111"/>
      <c r="AA14" s="128"/>
      <c r="AB14" s="129"/>
      <c r="AC14" s="130"/>
      <c r="AD14" s="130"/>
      <c r="AE14" s="131"/>
      <c r="AF14" s="130"/>
      <c r="AG14" s="130"/>
      <c r="AH14" s="128"/>
      <c r="AI14" s="132">
        <f t="shared" si="0"/>
        <v>0</v>
      </c>
      <c r="AJ14" s="132">
        <f t="shared" si="1"/>
        <v>0</v>
      </c>
      <c r="AK14" s="132"/>
      <c r="AL14" s="77"/>
      <c r="AM14" s="165" t="s">
        <v>58</v>
      </c>
    </row>
    <row r="15" spans="1:39" ht="92.25" customHeight="1">
      <c r="A15" s="34">
        <v>8</v>
      </c>
      <c r="B15" s="236" t="s">
        <v>49</v>
      </c>
      <c r="C15" s="237" t="s">
        <v>57</v>
      </c>
      <c r="D15" s="240" t="s">
        <v>81</v>
      </c>
      <c r="E15" s="63"/>
      <c r="F15" s="236" t="s">
        <v>82</v>
      </c>
      <c r="G15" s="63"/>
      <c r="H15" s="62" t="s">
        <v>62</v>
      </c>
      <c r="I15" s="63" t="s">
        <v>90</v>
      </c>
      <c r="J15" s="64">
        <v>15</v>
      </c>
      <c r="K15" s="64">
        <v>15</v>
      </c>
      <c r="L15" s="64"/>
      <c r="M15" s="116">
        <v>2021415510007</v>
      </c>
      <c r="N15" s="62" t="s">
        <v>157</v>
      </c>
      <c r="O15" s="63" t="s">
        <v>158</v>
      </c>
      <c r="P15" s="63" t="s">
        <v>62</v>
      </c>
      <c r="Q15" s="63" t="s">
        <v>164</v>
      </c>
      <c r="R15" s="117">
        <v>44566</v>
      </c>
      <c r="S15" s="118">
        <v>44880</v>
      </c>
      <c r="T15" s="64"/>
      <c r="U15" s="136"/>
      <c r="V15" s="137">
        <v>30000000</v>
      </c>
      <c r="W15" s="137"/>
      <c r="X15" s="137"/>
      <c r="Y15" s="137"/>
      <c r="Z15" s="137"/>
      <c r="AA15" s="137">
        <v>30000000</v>
      </c>
      <c r="AB15" s="138"/>
      <c r="AC15" s="139"/>
      <c r="AD15" s="139"/>
      <c r="AE15" s="140"/>
      <c r="AF15" s="139"/>
      <c r="AG15" s="139"/>
      <c r="AH15" s="141"/>
      <c r="AI15" s="124">
        <f t="shared" si="0"/>
        <v>0</v>
      </c>
      <c r="AJ15" s="124">
        <f t="shared" si="1"/>
        <v>0</v>
      </c>
      <c r="AK15" s="124"/>
      <c r="AL15" s="63"/>
      <c r="AM15" s="163" t="s">
        <v>146</v>
      </c>
    </row>
    <row r="16" spans="1:39" s="9" customFormat="1" ht="53.25" customHeight="1">
      <c r="A16" s="34">
        <v>9</v>
      </c>
      <c r="B16" s="210"/>
      <c r="C16" s="238"/>
      <c r="D16" s="241"/>
      <c r="E16" s="155"/>
      <c r="F16" s="210"/>
      <c r="G16" s="155"/>
      <c r="H16" s="155" t="s">
        <v>63</v>
      </c>
      <c r="I16" s="155" t="s">
        <v>83</v>
      </c>
      <c r="J16" s="44">
        <v>8</v>
      </c>
      <c r="K16" s="44">
        <v>20</v>
      </c>
      <c r="L16" s="49"/>
      <c r="M16" s="36">
        <v>2021415510007</v>
      </c>
      <c r="N16" s="155" t="s">
        <v>157</v>
      </c>
      <c r="O16" s="34" t="s">
        <v>158</v>
      </c>
      <c r="P16" s="34" t="s">
        <v>63</v>
      </c>
      <c r="Q16" s="34" t="s">
        <v>164</v>
      </c>
      <c r="R16" s="37">
        <v>44566</v>
      </c>
      <c r="S16" s="38">
        <v>44880</v>
      </c>
      <c r="T16" s="7"/>
      <c r="U16" s="52"/>
      <c r="V16" s="52">
        <v>30000000</v>
      </c>
      <c r="W16" s="52"/>
      <c r="X16" s="52"/>
      <c r="Y16" s="52"/>
      <c r="Z16" s="52"/>
      <c r="AA16" s="52">
        <v>30000000</v>
      </c>
      <c r="AB16" s="61"/>
      <c r="AC16" s="53"/>
      <c r="AD16" s="53"/>
      <c r="AE16" s="54"/>
      <c r="AF16" s="53"/>
      <c r="AG16" s="53"/>
      <c r="AH16" s="55"/>
      <c r="AI16" s="43">
        <f t="shared" si="0"/>
        <v>0</v>
      </c>
      <c r="AJ16" s="65">
        <f t="shared" si="1"/>
        <v>0</v>
      </c>
      <c r="AK16" s="65"/>
      <c r="AL16" s="34"/>
      <c r="AM16" s="164" t="s">
        <v>146</v>
      </c>
    </row>
    <row r="17" spans="1:39" s="9" customFormat="1" ht="48.75" customHeight="1">
      <c r="A17" s="34">
        <v>10</v>
      </c>
      <c r="B17" s="210"/>
      <c r="C17" s="238"/>
      <c r="D17" s="241"/>
      <c r="E17" s="155"/>
      <c r="F17" s="210"/>
      <c r="G17" s="155"/>
      <c r="H17" s="155" t="s">
        <v>64</v>
      </c>
      <c r="I17" s="34" t="s">
        <v>91</v>
      </c>
      <c r="J17" s="44">
        <v>1</v>
      </c>
      <c r="K17" s="44">
        <v>1</v>
      </c>
      <c r="L17" s="49"/>
      <c r="M17" s="36">
        <v>2021415510007</v>
      </c>
      <c r="N17" s="155" t="s">
        <v>157</v>
      </c>
      <c r="O17" s="34" t="s">
        <v>158</v>
      </c>
      <c r="P17" s="34" t="s">
        <v>136</v>
      </c>
      <c r="Q17" s="34" t="s">
        <v>164</v>
      </c>
      <c r="R17" s="37">
        <v>44566</v>
      </c>
      <c r="S17" s="38">
        <v>44880</v>
      </c>
      <c r="T17" s="44"/>
      <c r="U17" s="66"/>
      <c r="V17" s="52">
        <v>30000000</v>
      </c>
      <c r="W17" s="39"/>
      <c r="X17" s="39"/>
      <c r="Y17" s="39"/>
      <c r="Z17" s="39"/>
      <c r="AA17" s="52">
        <v>30000000</v>
      </c>
      <c r="AB17" s="39"/>
      <c r="AC17" s="39"/>
      <c r="AD17" s="39"/>
      <c r="AE17" s="67"/>
      <c r="AF17" s="68"/>
      <c r="AG17" s="68"/>
      <c r="AH17" s="69"/>
      <c r="AI17" s="70">
        <f t="shared" si="0"/>
        <v>0</v>
      </c>
      <c r="AJ17" s="70">
        <f>_xlfn.IFERROR(AH17/AA17,0)</f>
        <v>0</v>
      </c>
      <c r="AK17" s="71"/>
      <c r="AL17" s="87"/>
      <c r="AM17" s="164" t="s">
        <v>146</v>
      </c>
    </row>
    <row r="18" spans="1:40" s="10" customFormat="1" ht="54.75" customHeight="1">
      <c r="A18" s="34">
        <v>11</v>
      </c>
      <c r="B18" s="210"/>
      <c r="C18" s="238"/>
      <c r="D18" s="241"/>
      <c r="E18" s="34"/>
      <c r="F18" s="210"/>
      <c r="G18" s="34"/>
      <c r="H18" s="155" t="s">
        <v>65</v>
      </c>
      <c r="I18" s="34" t="s">
        <v>92</v>
      </c>
      <c r="J18" s="34">
        <v>16</v>
      </c>
      <c r="K18" s="44">
        <v>16</v>
      </c>
      <c r="L18" s="72"/>
      <c r="M18" s="36">
        <v>2021415510007</v>
      </c>
      <c r="N18" s="155" t="s">
        <v>157</v>
      </c>
      <c r="O18" s="34" t="s">
        <v>158</v>
      </c>
      <c r="P18" s="34" t="s">
        <v>65</v>
      </c>
      <c r="Q18" s="34" t="s">
        <v>164</v>
      </c>
      <c r="R18" s="37">
        <v>44566</v>
      </c>
      <c r="S18" s="38">
        <v>44880</v>
      </c>
      <c r="T18" s="7"/>
      <c r="U18" s="33">
        <v>1000</v>
      </c>
      <c r="V18" s="52"/>
      <c r="W18" s="52"/>
      <c r="X18" s="52"/>
      <c r="Y18" s="52"/>
      <c r="Z18" s="52"/>
      <c r="AA18" s="52">
        <v>1000</v>
      </c>
      <c r="AB18" s="53"/>
      <c r="AC18" s="53"/>
      <c r="AD18" s="53"/>
      <c r="AE18" s="54"/>
      <c r="AF18" s="53"/>
      <c r="AG18" s="53"/>
      <c r="AH18" s="55"/>
      <c r="AI18" s="43">
        <f t="shared" si="0"/>
        <v>0</v>
      </c>
      <c r="AJ18" s="43">
        <f>_xlfn.IFERROR(AH18/AA18,0)</f>
        <v>0</v>
      </c>
      <c r="AK18" s="43"/>
      <c r="AL18" s="73"/>
      <c r="AM18" s="164" t="s">
        <v>146</v>
      </c>
      <c r="AN18" s="162"/>
    </row>
    <row r="19" spans="1:39" s="16" customFormat="1" ht="81" customHeight="1">
      <c r="A19" s="34"/>
      <c r="B19" s="210"/>
      <c r="C19" s="238"/>
      <c r="D19" s="241"/>
      <c r="E19" s="34"/>
      <c r="F19" s="210"/>
      <c r="G19" s="34"/>
      <c r="H19" s="169" t="s">
        <v>176</v>
      </c>
      <c r="I19" s="34" t="s">
        <v>177</v>
      </c>
      <c r="J19" s="34">
        <v>16</v>
      </c>
      <c r="K19" s="44">
        <v>16</v>
      </c>
      <c r="L19" s="72"/>
      <c r="M19" s="36">
        <v>2021415510007</v>
      </c>
      <c r="N19" s="169" t="s">
        <v>157</v>
      </c>
      <c r="O19" s="34" t="s">
        <v>158</v>
      </c>
      <c r="P19" s="34" t="s">
        <v>178</v>
      </c>
      <c r="Q19" s="34" t="s">
        <v>164</v>
      </c>
      <c r="R19" s="37">
        <v>44566</v>
      </c>
      <c r="S19" s="38">
        <v>44880</v>
      </c>
      <c r="T19" s="7"/>
      <c r="U19" s="33">
        <v>1000</v>
      </c>
      <c r="V19" s="52"/>
      <c r="W19" s="52"/>
      <c r="X19" s="52"/>
      <c r="Y19" s="52"/>
      <c r="Z19" s="52"/>
      <c r="AA19" s="52"/>
      <c r="AB19" s="53"/>
      <c r="AC19" s="53"/>
      <c r="AD19" s="53"/>
      <c r="AE19" s="54"/>
      <c r="AF19" s="53"/>
      <c r="AG19" s="53"/>
      <c r="AH19" s="55"/>
      <c r="AI19" s="43">
        <f t="shared" si="0"/>
        <v>0</v>
      </c>
      <c r="AJ19" s="43">
        <v>0</v>
      </c>
      <c r="AK19" s="43"/>
      <c r="AL19" s="73"/>
      <c r="AM19" s="164" t="s">
        <v>146</v>
      </c>
    </row>
    <row r="20" spans="1:39" s="16" customFormat="1" ht="56.25" customHeight="1">
      <c r="A20" s="34">
        <v>12</v>
      </c>
      <c r="B20" s="210"/>
      <c r="C20" s="238"/>
      <c r="D20" s="241"/>
      <c r="E20" s="34"/>
      <c r="F20" s="210"/>
      <c r="G20" s="34"/>
      <c r="H20" s="155" t="s">
        <v>66</v>
      </c>
      <c r="I20" s="34" t="s">
        <v>93</v>
      </c>
      <c r="J20" s="34">
        <v>16</v>
      </c>
      <c r="K20" s="44">
        <v>16</v>
      </c>
      <c r="L20" s="72"/>
      <c r="M20" s="36">
        <v>2021415510007</v>
      </c>
      <c r="N20" s="155" t="s">
        <v>157</v>
      </c>
      <c r="O20" s="34" t="s">
        <v>158</v>
      </c>
      <c r="P20" s="34" t="s">
        <v>137</v>
      </c>
      <c r="Q20" s="34" t="s">
        <v>164</v>
      </c>
      <c r="R20" s="37">
        <v>44566</v>
      </c>
      <c r="S20" s="38">
        <v>44880</v>
      </c>
      <c r="T20" s="74"/>
      <c r="U20" s="33">
        <v>1000</v>
      </c>
      <c r="V20" s="52"/>
      <c r="W20" s="52"/>
      <c r="X20" s="52"/>
      <c r="Y20" s="52"/>
      <c r="Z20" s="52"/>
      <c r="AA20" s="33"/>
      <c r="AB20" s="53"/>
      <c r="AC20" s="53"/>
      <c r="AD20" s="53"/>
      <c r="AE20" s="53"/>
      <c r="AF20" s="53"/>
      <c r="AG20" s="53"/>
      <c r="AH20" s="55"/>
      <c r="AI20" s="43">
        <f t="shared" si="0"/>
        <v>0</v>
      </c>
      <c r="AJ20" s="43">
        <v>0</v>
      </c>
      <c r="AK20" s="43"/>
      <c r="AL20" s="73"/>
      <c r="AM20" s="164" t="s">
        <v>146</v>
      </c>
    </row>
    <row r="21" spans="1:39" s="16" customFormat="1" ht="53.25" customHeight="1">
      <c r="A21" s="34">
        <v>13</v>
      </c>
      <c r="B21" s="210"/>
      <c r="C21" s="238"/>
      <c r="D21" s="241"/>
      <c r="E21" s="34"/>
      <c r="F21" s="210"/>
      <c r="G21" s="34"/>
      <c r="H21" s="155" t="s">
        <v>67</v>
      </c>
      <c r="I21" s="34" t="s">
        <v>94</v>
      </c>
      <c r="J21" s="44">
        <v>16</v>
      </c>
      <c r="K21" s="44">
        <v>16</v>
      </c>
      <c r="L21" s="72"/>
      <c r="M21" s="36">
        <v>2021415510007</v>
      </c>
      <c r="N21" s="155" t="s">
        <v>157</v>
      </c>
      <c r="O21" s="34" t="s">
        <v>158</v>
      </c>
      <c r="P21" s="34" t="s">
        <v>175</v>
      </c>
      <c r="Q21" s="34" t="s">
        <v>164</v>
      </c>
      <c r="R21" s="37">
        <v>44566</v>
      </c>
      <c r="S21" s="38">
        <v>44880</v>
      </c>
      <c r="T21" s="7"/>
      <c r="U21" s="33">
        <v>1000</v>
      </c>
      <c r="V21" s="52"/>
      <c r="W21" s="52"/>
      <c r="X21" s="52"/>
      <c r="Y21" s="52"/>
      <c r="Z21" s="52"/>
      <c r="AA21" s="55"/>
      <c r="AB21" s="53"/>
      <c r="AC21" s="53"/>
      <c r="AD21" s="53"/>
      <c r="AE21" s="53"/>
      <c r="AF21" s="53"/>
      <c r="AG21" s="53"/>
      <c r="AH21" s="55"/>
      <c r="AI21" s="43">
        <f t="shared" si="0"/>
        <v>0</v>
      </c>
      <c r="AJ21" s="43">
        <v>0</v>
      </c>
      <c r="AK21" s="43"/>
      <c r="AL21" s="73"/>
      <c r="AM21" s="164" t="s">
        <v>146</v>
      </c>
    </row>
    <row r="22" spans="1:39" s="16" customFormat="1" ht="74.25" customHeight="1">
      <c r="A22" s="34">
        <v>14</v>
      </c>
      <c r="B22" s="210"/>
      <c r="C22" s="238"/>
      <c r="D22" s="241"/>
      <c r="E22" s="34"/>
      <c r="F22" s="209" t="s">
        <v>82</v>
      </c>
      <c r="G22" s="34"/>
      <c r="H22" s="155" t="s">
        <v>68</v>
      </c>
      <c r="I22" s="155" t="s">
        <v>95</v>
      </c>
      <c r="J22" s="44">
        <v>16</v>
      </c>
      <c r="K22" s="44">
        <v>16</v>
      </c>
      <c r="L22" s="72"/>
      <c r="M22" s="36">
        <v>2021415510007</v>
      </c>
      <c r="N22" s="155" t="s">
        <v>157</v>
      </c>
      <c r="O22" s="34" t="s">
        <v>158</v>
      </c>
      <c r="P22" s="155" t="s">
        <v>138</v>
      </c>
      <c r="Q22" s="34" t="s">
        <v>164</v>
      </c>
      <c r="R22" s="37">
        <v>44566</v>
      </c>
      <c r="S22" s="38">
        <v>44880</v>
      </c>
      <c r="T22" s="74"/>
      <c r="U22" s="33">
        <v>1000</v>
      </c>
      <c r="V22" s="52"/>
      <c r="W22" s="52"/>
      <c r="X22" s="52"/>
      <c r="Y22" s="52"/>
      <c r="Z22" s="52"/>
      <c r="AA22" s="55"/>
      <c r="AB22" s="75"/>
      <c r="AC22" s="53"/>
      <c r="AD22" s="53"/>
      <c r="AE22" s="53"/>
      <c r="AF22" s="53"/>
      <c r="AG22" s="53"/>
      <c r="AH22" s="55"/>
      <c r="AI22" s="43">
        <f t="shared" si="0"/>
        <v>0</v>
      </c>
      <c r="AJ22" s="43">
        <v>0</v>
      </c>
      <c r="AK22" s="43"/>
      <c r="AL22" s="73"/>
      <c r="AM22" s="164" t="s">
        <v>146</v>
      </c>
    </row>
    <row r="23" spans="1:39" s="16" customFormat="1" ht="60">
      <c r="A23" s="34">
        <v>15</v>
      </c>
      <c r="B23" s="210"/>
      <c r="C23" s="238"/>
      <c r="D23" s="241"/>
      <c r="E23" s="34"/>
      <c r="F23" s="210"/>
      <c r="G23" s="34"/>
      <c r="H23" s="155" t="s">
        <v>69</v>
      </c>
      <c r="I23" s="155" t="s">
        <v>96</v>
      </c>
      <c r="J23" s="44">
        <v>16</v>
      </c>
      <c r="K23" s="44">
        <v>8</v>
      </c>
      <c r="L23" s="72"/>
      <c r="M23" s="36">
        <v>2021415510007</v>
      </c>
      <c r="N23" s="155" t="s">
        <v>157</v>
      </c>
      <c r="O23" s="34" t="s">
        <v>158</v>
      </c>
      <c r="P23" s="155" t="s">
        <v>69</v>
      </c>
      <c r="Q23" s="34" t="s">
        <v>164</v>
      </c>
      <c r="R23" s="37">
        <v>44566</v>
      </c>
      <c r="S23" s="38">
        <v>44880</v>
      </c>
      <c r="T23" s="7"/>
      <c r="U23" s="33">
        <v>1000</v>
      </c>
      <c r="V23" s="52"/>
      <c r="W23" s="52"/>
      <c r="X23" s="52"/>
      <c r="Y23" s="52"/>
      <c r="Z23" s="52"/>
      <c r="AA23" s="55"/>
      <c r="AB23" s="75"/>
      <c r="AC23" s="53"/>
      <c r="AD23" s="53"/>
      <c r="AE23" s="53"/>
      <c r="AF23" s="53"/>
      <c r="AG23" s="53"/>
      <c r="AH23" s="55"/>
      <c r="AI23" s="43">
        <f t="shared" si="0"/>
        <v>0</v>
      </c>
      <c r="AJ23" s="43">
        <v>0</v>
      </c>
      <c r="AK23" s="43"/>
      <c r="AL23" s="73"/>
      <c r="AM23" s="164" t="s">
        <v>146</v>
      </c>
    </row>
    <row r="24" spans="1:39" s="16" customFormat="1" ht="53.25" customHeight="1">
      <c r="A24" s="34">
        <v>16</v>
      </c>
      <c r="B24" s="210"/>
      <c r="C24" s="238"/>
      <c r="D24" s="241"/>
      <c r="E24" s="34"/>
      <c r="F24" s="210"/>
      <c r="G24" s="34"/>
      <c r="H24" s="34" t="s">
        <v>70</v>
      </c>
      <c r="I24" s="155" t="s">
        <v>97</v>
      </c>
      <c r="J24" s="44">
        <v>16</v>
      </c>
      <c r="K24" s="44">
        <v>16</v>
      </c>
      <c r="L24" s="72"/>
      <c r="M24" s="36">
        <v>2021415510007</v>
      </c>
      <c r="N24" s="155" t="s">
        <v>157</v>
      </c>
      <c r="O24" s="34" t="s">
        <v>158</v>
      </c>
      <c r="P24" s="155" t="s">
        <v>70</v>
      </c>
      <c r="Q24" s="34" t="s">
        <v>164</v>
      </c>
      <c r="R24" s="37">
        <v>44566</v>
      </c>
      <c r="S24" s="38">
        <v>44880</v>
      </c>
      <c r="T24" s="74"/>
      <c r="U24" s="76"/>
      <c r="V24" s="52">
        <v>128000000</v>
      </c>
      <c r="W24" s="52"/>
      <c r="X24" s="52"/>
      <c r="Y24" s="52"/>
      <c r="Z24" s="52"/>
      <c r="AA24" s="55"/>
      <c r="AB24" s="53"/>
      <c r="AC24" s="53"/>
      <c r="AD24" s="53"/>
      <c r="AE24" s="53"/>
      <c r="AF24" s="53"/>
      <c r="AG24" s="53"/>
      <c r="AH24" s="55"/>
      <c r="AI24" s="43">
        <f t="shared" si="0"/>
        <v>0</v>
      </c>
      <c r="AJ24" s="43">
        <v>0</v>
      </c>
      <c r="AK24" s="43"/>
      <c r="AL24" s="34"/>
      <c r="AM24" s="164" t="s">
        <v>146</v>
      </c>
    </row>
    <row r="25" spans="1:39" s="16" customFormat="1" ht="45">
      <c r="A25" s="34">
        <v>17</v>
      </c>
      <c r="B25" s="210"/>
      <c r="C25" s="238"/>
      <c r="D25" s="241"/>
      <c r="E25" s="34"/>
      <c r="F25" s="210"/>
      <c r="G25" s="34"/>
      <c r="H25" s="155" t="s">
        <v>71</v>
      </c>
      <c r="I25" s="155" t="s">
        <v>98</v>
      </c>
      <c r="J25" s="44">
        <v>10</v>
      </c>
      <c r="K25" s="44">
        <v>6</v>
      </c>
      <c r="L25" s="72"/>
      <c r="M25" s="36">
        <v>2021415510007</v>
      </c>
      <c r="N25" s="155" t="s">
        <v>157</v>
      </c>
      <c r="O25" s="34" t="s">
        <v>158</v>
      </c>
      <c r="P25" s="155" t="s">
        <v>139</v>
      </c>
      <c r="Q25" s="34" t="s">
        <v>164</v>
      </c>
      <c r="R25" s="37">
        <v>44566</v>
      </c>
      <c r="S25" s="38">
        <v>44880</v>
      </c>
      <c r="T25" s="7"/>
      <c r="U25" s="76">
        <v>1000</v>
      </c>
      <c r="V25" s="52"/>
      <c r="W25" s="52"/>
      <c r="X25" s="52"/>
      <c r="Y25" s="52"/>
      <c r="Z25" s="52"/>
      <c r="AA25" s="55"/>
      <c r="AB25" s="53"/>
      <c r="AC25" s="53"/>
      <c r="AD25" s="53"/>
      <c r="AE25" s="53"/>
      <c r="AF25" s="53"/>
      <c r="AG25" s="53"/>
      <c r="AH25" s="55"/>
      <c r="AI25" s="43">
        <f t="shared" si="0"/>
        <v>0</v>
      </c>
      <c r="AJ25" s="43">
        <v>0</v>
      </c>
      <c r="AK25" s="43"/>
      <c r="AL25" s="34"/>
      <c r="AM25" s="164" t="s">
        <v>146</v>
      </c>
    </row>
    <row r="26" spans="1:39" s="16" customFormat="1" ht="45.75" customHeight="1">
      <c r="A26" s="34">
        <v>18</v>
      </c>
      <c r="B26" s="210"/>
      <c r="C26" s="238"/>
      <c r="D26" s="241"/>
      <c r="E26" s="34"/>
      <c r="F26" s="211"/>
      <c r="G26" s="34"/>
      <c r="H26" s="155" t="s">
        <v>72</v>
      </c>
      <c r="I26" s="155" t="s">
        <v>99</v>
      </c>
      <c r="J26" s="44">
        <v>9</v>
      </c>
      <c r="K26" s="44">
        <v>9</v>
      </c>
      <c r="L26" s="72"/>
      <c r="M26" s="36">
        <v>2021415510007</v>
      </c>
      <c r="N26" s="155" t="s">
        <v>157</v>
      </c>
      <c r="O26" s="34" t="s">
        <v>158</v>
      </c>
      <c r="P26" s="155" t="s">
        <v>140</v>
      </c>
      <c r="Q26" s="34" t="s">
        <v>164</v>
      </c>
      <c r="R26" s="37">
        <v>44566</v>
      </c>
      <c r="S26" s="38">
        <v>44880</v>
      </c>
      <c r="T26" s="7"/>
      <c r="U26" s="76"/>
      <c r="V26" s="52">
        <v>15000000</v>
      </c>
      <c r="W26" s="52"/>
      <c r="X26" s="52"/>
      <c r="Y26" s="52"/>
      <c r="Z26" s="52"/>
      <c r="AA26" s="55"/>
      <c r="AB26" s="53"/>
      <c r="AC26" s="53"/>
      <c r="AD26" s="53"/>
      <c r="AE26" s="53"/>
      <c r="AF26" s="53"/>
      <c r="AG26" s="53"/>
      <c r="AH26" s="55"/>
      <c r="AI26" s="43">
        <f t="shared" si="0"/>
        <v>0</v>
      </c>
      <c r="AJ26" s="43">
        <v>0</v>
      </c>
      <c r="AK26" s="43"/>
      <c r="AL26" s="34"/>
      <c r="AM26" s="164" t="s">
        <v>146</v>
      </c>
    </row>
    <row r="27" spans="1:39" s="16" customFormat="1" ht="70.5" customHeight="1">
      <c r="A27" s="34">
        <v>19</v>
      </c>
      <c r="B27" s="210"/>
      <c r="C27" s="238"/>
      <c r="D27" s="241"/>
      <c r="E27" s="34"/>
      <c r="F27" s="209" t="s">
        <v>82</v>
      </c>
      <c r="G27" s="34"/>
      <c r="H27" s="155" t="s">
        <v>73</v>
      </c>
      <c r="I27" s="155" t="s">
        <v>84</v>
      </c>
      <c r="J27" s="44">
        <v>9</v>
      </c>
      <c r="K27" s="44">
        <v>16</v>
      </c>
      <c r="L27" s="72"/>
      <c r="M27" s="36">
        <v>2021415510007</v>
      </c>
      <c r="N27" s="155" t="s">
        <v>157</v>
      </c>
      <c r="O27" s="34" t="s">
        <v>158</v>
      </c>
      <c r="P27" s="155" t="s">
        <v>73</v>
      </c>
      <c r="Q27" s="34" t="s">
        <v>164</v>
      </c>
      <c r="R27" s="37">
        <v>44566</v>
      </c>
      <c r="S27" s="38">
        <v>44880</v>
      </c>
      <c r="T27" s="74"/>
      <c r="U27" s="33"/>
      <c r="V27" s="52">
        <v>678325074</v>
      </c>
      <c r="W27" s="52"/>
      <c r="X27" s="52"/>
      <c r="Y27" s="52"/>
      <c r="Z27" s="52"/>
      <c r="AA27" s="52">
        <v>678325074</v>
      </c>
      <c r="AB27" s="53"/>
      <c r="AC27" s="53"/>
      <c r="AD27" s="53"/>
      <c r="AE27" s="53"/>
      <c r="AF27" s="53"/>
      <c r="AG27" s="53"/>
      <c r="AH27" s="55"/>
      <c r="AI27" s="43">
        <f t="shared" si="0"/>
        <v>0</v>
      </c>
      <c r="AJ27" s="43">
        <v>0</v>
      </c>
      <c r="AK27" s="43"/>
      <c r="AL27" s="34"/>
      <c r="AM27" s="164" t="s">
        <v>146</v>
      </c>
    </row>
    <row r="28" spans="1:39" s="16" customFormat="1" ht="85.5" customHeight="1">
      <c r="A28" s="34">
        <v>20</v>
      </c>
      <c r="B28" s="210"/>
      <c r="C28" s="238"/>
      <c r="D28" s="241"/>
      <c r="E28" s="34"/>
      <c r="F28" s="210"/>
      <c r="G28" s="34"/>
      <c r="H28" s="155" t="s">
        <v>74</v>
      </c>
      <c r="I28" s="34" t="s">
        <v>85</v>
      </c>
      <c r="J28" s="44">
        <v>0</v>
      </c>
      <c r="K28" s="44">
        <v>15</v>
      </c>
      <c r="L28" s="72"/>
      <c r="M28" s="36">
        <v>2021415510007</v>
      </c>
      <c r="N28" s="155" t="s">
        <v>157</v>
      </c>
      <c r="O28" s="34" t="s">
        <v>158</v>
      </c>
      <c r="P28" s="155" t="s">
        <v>141</v>
      </c>
      <c r="Q28" s="34" t="s">
        <v>165</v>
      </c>
      <c r="R28" s="37">
        <v>44566</v>
      </c>
      <c r="S28" s="38">
        <v>44880</v>
      </c>
      <c r="T28" s="7"/>
      <c r="U28" s="33" t="s">
        <v>166</v>
      </c>
      <c r="V28" s="52"/>
      <c r="W28" s="52"/>
      <c r="X28" s="52"/>
      <c r="Y28" s="52"/>
      <c r="Z28" s="52"/>
      <c r="AA28" s="55"/>
      <c r="AB28" s="53"/>
      <c r="AC28" s="53"/>
      <c r="AD28" s="53"/>
      <c r="AE28" s="53"/>
      <c r="AF28" s="53"/>
      <c r="AG28" s="53"/>
      <c r="AH28" s="55"/>
      <c r="AI28" s="43">
        <f t="shared" si="0"/>
        <v>0</v>
      </c>
      <c r="AJ28" s="43">
        <v>0</v>
      </c>
      <c r="AK28" s="43"/>
      <c r="AL28" s="34"/>
      <c r="AM28" s="164" t="s">
        <v>171</v>
      </c>
    </row>
    <row r="29" spans="1:39" s="16" customFormat="1" ht="81" customHeight="1">
      <c r="A29" s="34">
        <v>21</v>
      </c>
      <c r="B29" s="210"/>
      <c r="C29" s="238"/>
      <c r="D29" s="241"/>
      <c r="E29" s="34"/>
      <c r="F29" s="210"/>
      <c r="G29" s="34"/>
      <c r="H29" s="155" t="s">
        <v>75</v>
      </c>
      <c r="I29" s="34" t="s">
        <v>86</v>
      </c>
      <c r="J29" s="44">
        <v>1</v>
      </c>
      <c r="K29" s="44">
        <v>0</v>
      </c>
      <c r="L29" s="72"/>
      <c r="M29" s="36">
        <v>2021415510007</v>
      </c>
      <c r="N29" s="155" t="s">
        <v>157</v>
      </c>
      <c r="O29" s="34" t="s">
        <v>158</v>
      </c>
      <c r="P29" s="155" t="s">
        <v>142</v>
      </c>
      <c r="Q29" s="34" t="s">
        <v>165</v>
      </c>
      <c r="R29" s="37">
        <v>44566</v>
      </c>
      <c r="S29" s="38">
        <v>44880</v>
      </c>
      <c r="T29" s="7"/>
      <c r="U29" s="33" t="s">
        <v>166</v>
      </c>
      <c r="V29" s="52"/>
      <c r="W29" s="52"/>
      <c r="X29" s="52"/>
      <c r="Y29" s="52"/>
      <c r="Z29" s="52"/>
      <c r="AA29" s="55"/>
      <c r="AB29" s="53"/>
      <c r="AC29" s="53"/>
      <c r="AD29" s="53"/>
      <c r="AE29" s="53"/>
      <c r="AF29" s="53"/>
      <c r="AG29" s="53"/>
      <c r="AH29" s="55"/>
      <c r="AI29" s="43">
        <f t="shared" si="0"/>
        <v>0</v>
      </c>
      <c r="AJ29" s="43">
        <v>0</v>
      </c>
      <c r="AK29" s="43"/>
      <c r="AL29" s="73"/>
      <c r="AM29" s="164" t="s">
        <v>171</v>
      </c>
    </row>
    <row r="30" spans="1:39" s="16" customFormat="1" ht="75.75" customHeight="1">
      <c r="A30" s="34">
        <v>22</v>
      </c>
      <c r="B30" s="210"/>
      <c r="C30" s="238"/>
      <c r="D30" s="241"/>
      <c r="E30" s="34"/>
      <c r="F30" s="211"/>
      <c r="G30" s="34"/>
      <c r="H30" s="155" t="s">
        <v>76</v>
      </c>
      <c r="I30" s="155" t="s">
        <v>87</v>
      </c>
      <c r="J30" s="44">
        <v>17</v>
      </c>
      <c r="K30" s="44">
        <v>17</v>
      </c>
      <c r="L30" s="72"/>
      <c r="M30" s="36">
        <v>2021415510007</v>
      </c>
      <c r="N30" s="155" t="s">
        <v>157</v>
      </c>
      <c r="O30" s="34" t="s">
        <v>158</v>
      </c>
      <c r="P30" s="155" t="s">
        <v>143</v>
      </c>
      <c r="Q30" s="34" t="s">
        <v>165</v>
      </c>
      <c r="R30" s="37">
        <v>44566</v>
      </c>
      <c r="S30" s="38">
        <v>44880</v>
      </c>
      <c r="T30" s="7"/>
      <c r="U30" s="33" t="s">
        <v>166</v>
      </c>
      <c r="V30" s="52"/>
      <c r="W30" s="52"/>
      <c r="X30" s="52"/>
      <c r="Y30" s="52"/>
      <c r="Z30" s="52"/>
      <c r="AA30" s="55"/>
      <c r="AB30" s="53"/>
      <c r="AC30" s="53"/>
      <c r="AD30" s="53"/>
      <c r="AE30" s="53"/>
      <c r="AF30" s="53"/>
      <c r="AG30" s="53"/>
      <c r="AH30" s="55"/>
      <c r="AI30" s="43">
        <f t="shared" si="0"/>
        <v>0</v>
      </c>
      <c r="AJ30" s="43">
        <v>0</v>
      </c>
      <c r="AK30" s="43"/>
      <c r="AL30" s="34"/>
      <c r="AM30" s="164" t="s">
        <v>171</v>
      </c>
    </row>
    <row r="31" spans="1:39" s="16" customFormat="1" ht="77.25" customHeight="1">
      <c r="A31" s="34">
        <v>23</v>
      </c>
      <c r="B31" s="210"/>
      <c r="C31" s="238"/>
      <c r="D31" s="241"/>
      <c r="E31" s="34"/>
      <c r="F31" s="209" t="s">
        <v>82</v>
      </c>
      <c r="G31" s="34"/>
      <c r="H31" s="168" t="s">
        <v>77</v>
      </c>
      <c r="I31" s="155" t="s">
        <v>110</v>
      </c>
      <c r="J31" s="60">
        <v>1</v>
      </c>
      <c r="K31" s="60">
        <v>1</v>
      </c>
      <c r="L31" s="72"/>
      <c r="M31" s="36">
        <v>2021415510007</v>
      </c>
      <c r="N31" s="155" t="s">
        <v>157</v>
      </c>
      <c r="O31" s="34" t="s">
        <v>158</v>
      </c>
      <c r="P31" s="155" t="s">
        <v>77</v>
      </c>
      <c r="Q31" s="34" t="s">
        <v>165</v>
      </c>
      <c r="R31" s="37">
        <v>44566</v>
      </c>
      <c r="S31" s="38">
        <v>44880</v>
      </c>
      <c r="T31" s="7"/>
      <c r="U31" s="33" t="s">
        <v>166</v>
      </c>
      <c r="V31" s="52"/>
      <c r="W31" s="52"/>
      <c r="X31" s="52"/>
      <c r="Y31" s="52"/>
      <c r="Z31" s="52"/>
      <c r="AA31" s="55"/>
      <c r="AB31" s="53"/>
      <c r="AC31" s="53"/>
      <c r="AD31" s="53"/>
      <c r="AE31" s="53"/>
      <c r="AF31" s="53"/>
      <c r="AG31" s="53"/>
      <c r="AH31" s="55"/>
      <c r="AI31" s="43">
        <f t="shared" si="0"/>
        <v>0</v>
      </c>
      <c r="AJ31" s="43">
        <v>0</v>
      </c>
      <c r="AK31" s="43"/>
      <c r="AL31" s="34"/>
      <c r="AM31" s="164" t="s">
        <v>171</v>
      </c>
    </row>
    <row r="32" spans="1:39" s="16" customFormat="1" ht="99.75" customHeight="1">
      <c r="A32" s="34">
        <v>24</v>
      </c>
      <c r="B32" s="210"/>
      <c r="C32" s="238"/>
      <c r="D32" s="241"/>
      <c r="E32" s="34"/>
      <c r="F32" s="210"/>
      <c r="G32" s="34"/>
      <c r="H32" s="155" t="s">
        <v>78</v>
      </c>
      <c r="I32" s="155" t="s">
        <v>88</v>
      </c>
      <c r="J32" s="44">
        <v>1</v>
      </c>
      <c r="K32" s="44">
        <v>1</v>
      </c>
      <c r="L32" s="72"/>
      <c r="M32" s="36">
        <v>2021415510007</v>
      </c>
      <c r="N32" s="155" t="s">
        <v>157</v>
      </c>
      <c r="O32" s="34" t="s">
        <v>158</v>
      </c>
      <c r="P32" s="155" t="s">
        <v>144</v>
      </c>
      <c r="Q32" s="34" t="s">
        <v>164</v>
      </c>
      <c r="R32" s="37">
        <v>44566</v>
      </c>
      <c r="S32" s="38">
        <v>44880</v>
      </c>
      <c r="T32" s="74"/>
      <c r="U32" s="33"/>
      <c r="V32" s="52">
        <v>20000000</v>
      </c>
      <c r="W32" s="52"/>
      <c r="X32" s="52"/>
      <c r="Y32" s="52"/>
      <c r="Z32" s="52"/>
      <c r="AA32" s="52">
        <v>20000000</v>
      </c>
      <c r="AB32" s="53"/>
      <c r="AC32" s="53"/>
      <c r="AD32" s="53"/>
      <c r="AE32" s="53"/>
      <c r="AF32" s="53"/>
      <c r="AG32" s="53"/>
      <c r="AH32" s="55"/>
      <c r="AI32" s="43">
        <f t="shared" si="0"/>
        <v>0</v>
      </c>
      <c r="AJ32" s="43">
        <v>0</v>
      </c>
      <c r="AK32" s="43"/>
      <c r="AL32" s="34"/>
      <c r="AM32" s="164" t="s">
        <v>146</v>
      </c>
    </row>
    <row r="33" spans="1:39" s="16" customFormat="1" ht="54" customHeight="1">
      <c r="A33" s="34">
        <v>25</v>
      </c>
      <c r="B33" s="210"/>
      <c r="C33" s="238"/>
      <c r="D33" s="241"/>
      <c r="E33" s="34"/>
      <c r="F33" s="210"/>
      <c r="G33" s="34"/>
      <c r="H33" s="155" t="s">
        <v>79</v>
      </c>
      <c r="I33" s="155" t="s">
        <v>89</v>
      </c>
      <c r="J33" s="44">
        <v>20</v>
      </c>
      <c r="K33" s="44">
        <v>20</v>
      </c>
      <c r="L33" s="72"/>
      <c r="M33" s="36">
        <v>2021415510007</v>
      </c>
      <c r="N33" s="155" t="s">
        <v>157</v>
      </c>
      <c r="O33" s="34" t="s">
        <v>158</v>
      </c>
      <c r="P33" s="155" t="s">
        <v>79</v>
      </c>
      <c r="Q33" s="34" t="s">
        <v>164</v>
      </c>
      <c r="R33" s="37">
        <v>44566</v>
      </c>
      <c r="S33" s="38">
        <v>44880</v>
      </c>
      <c r="T33" s="7"/>
      <c r="U33" s="33">
        <v>1000</v>
      </c>
      <c r="V33" s="52"/>
      <c r="W33" s="52"/>
      <c r="X33" s="52"/>
      <c r="Y33" s="52"/>
      <c r="Z33" s="52"/>
      <c r="AA33" s="33">
        <v>1000</v>
      </c>
      <c r="AB33" s="53"/>
      <c r="AC33" s="53"/>
      <c r="AD33" s="53"/>
      <c r="AE33" s="53"/>
      <c r="AF33" s="53"/>
      <c r="AG33" s="53"/>
      <c r="AH33" s="55"/>
      <c r="AI33" s="43">
        <f t="shared" si="0"/>
        <v>0</v>
      </c>
      <c r="AJ33" s="43">
        <v>0</v>
      </c>
      <c r="AK33" s="43"/>
      <c r="AL33" s="34"/>
      <c r="AM33" s="164" t="s">
        <v>146</v>
      </c>
    </row>
    <row r="34" spans="1:39" s="16" customFormat="1" ht="78.75" customHeight="1" thickBot="1">
      <c r="A34" s="34">
        <v>26</v>
      </c>
      <c r="B34" s="235"/>
      <c r="C34" s="239"/>
      <c r="D34" s="242"/>
      <c r="E34" s="77"/>
      <c r="F34" s="235"/>
      <c r="G34" s="77"/>
      <c r="H34" s="156" t="s">
        <v>80</v>
      </c>
      <c r="I34" s="77" t="s">
        <v>109</v>
      </c>
      <c r="J34" s="83">
        <v>16</v>
      </c>
      <c r="K34" s="83">
        <v>16</v>
      </c>
      <c r="L34" s="142"/>
      <c r="M34" s="126">
        <v>2021415510007</v>
      </c>
      <c r="N34" s="156" t="s">
        <v>157</v>
      </c>
      <c r="O34" s="77" t="s">
        <v>158</v>
      </c>
      <c r="P34" s="78" t="s">
        <v>145</v>
      </c>
      <c r="Q34" s="77" t="s">
        <v>165</v>
      </c>
      <c r="R34" s="97">
        <v>44566</v>
      </c>
      <c r="S34" s="98">
        <v>44880</v>
      </c>
      <c r="T34" s="143"/>
      <c r="U34" s="144" t="s">
        <v>166</v>
      </c>
      <c r="V34" s="111"/>
      <c r="W34" s="111"/>
      <c r="X34" s="111"/>
      <c r="Y34" s="111"/>
      <c r="Z34" s="111"/>
      <c r="AA34" s="128"/>
      <c r="AB34" s="130"/>
      <c r="AC34" s="130"/>
      <c r="AD34" s="130"/>
      <c r="AE34" s="130"/>
      <c r="AF34" s="130"/>
      <c r="AG34" s="130"/>
      <c r="AH34" s="128"/>
      <c r="AI34" s="132">
        <f t="shared" si="0"/>
        <v>0</v>
      </c>
      <c r="AJ34" s="132">
        <v>0</v>
      </c>
      <c r="AK34" s="132"/>
      <c r="AL34" s="77"/>
      <c r="AM34" s="164" t="s">
        <v>171</v>
      </c>
    </row>
    <row r="35" spans="1:39" s="16" customFormat="1" ht="90">
      <c r="A35" s="34">
        <v>27</v>
      </c>
      <c r="B35" s="64"/>
      <c r="C35" s="237" t="s">
        <v>57</v>
      </c>
      <c r="D35" s="240" t="s">
        <v>105</v>
      </c>
      <c r="E35" s="63"/>
      <c r="F35" s="62" t="s">
        <v>47</v>
      </c>
      <c r="G35" s="63"/>
      <c r="H35" s="62" t="s">
        <v>100</v>
      </c>
      <c r="I35" s="62" t="s">
        <v>107</v>
      </c>
      <c r="J35" s="64">
        <v>1</v>
      </c>
      <c r="K35" s="64">
        <v>1</v>
      </c>
      <c r="L35" s="145"/>
      <c r="M35" s="146">
        <v>2021415510010</v>
      </c>
      <c r="N35" s="147" t="s">
        <v>160</v>
      </c>
      <c r="O35" s="62" t="s">
        <v>159</v>
      </c>
      <c r="P35" s="62" t="s">
        <v>147</v>
      </c>
      <c r="Q35" s="63" t="s">
        <v>173</v>
      </c>
      <c r="R35" s="117">
        <v>44566</v>
      </c>
      <c r="S35" s="118">
        <v>44880</v>
      </c>
      <c r="T35" s="119"/>
      <c r="U35" s="148"/>
      <c r="V35" s="137">
        <v>257000000</v>
      </c>
      <c r="W35" s="137"/>
      <c r="X35" s="137"/>
      <c r="Y35" s="137"/>
      <c r="Z35" s="137"/>
      <c r="AA35" s="137">
        <v>257000000</v>
      </c>
      <c r="AB35" s="139"/>
      <c r="AC35" s="139"/>
      <c r="AD35" s="139"/>
      <c r="AE35" s="139"/>
      <c r="AF35" s="139"/>
      <c r="AG35" s="139"/>
      <c r="AH35" s="141"/>
      <c r="AI35" s="89">
        <f t="shared" si="0"/>
        <v>0</v>
      </c>
      <c r="AJ35" s="89">
        <v>0</v>
      </c>
      <c r="AK35" s="124"/>
      <c r="AL35" s="63"/>
      <c r="AM35" s="163" t="s">
        <v>174</v>
      </c>
    </row>
    <row r="36" spans="1:39" s="16" customFormat="1" ht="90">
      <c r="A36" s="34">
        <v>28</v>
      </c>
      <c r="B36" s="44"/>
      <c r="C36" s="238"/>
      <c r="D36" s="241"/>
      <c r="E36" s="34"/>
      <c r="F36" s="233" t="s">
        <v>47</v>
      </c>
      <c r="G36" s="34"/>
      <c r="H36" s="155" t="s">
        <v>101</v>
      </c>
      <c r="I36" s="155" t="s">
        <v>111</v>
      </c>
      <c r="J36" s="44"/>
      <c r="K36" s="44"/>
      <c r="L36" s="72"/>
      <c r="M36" s="79">
        <v>2021415510010</v>
      </c>
      <c r="N36" s="80" t="s">
        <v>160</v>
      </c>
      <c r="O36" s="155" t="s">
        <v>159</v>
      </c>
      <c r="P36" s="155" t="s">
        <v>101</v>
      </c>
      <c r="Q36" s="34" t="s">
        <v>164</v>
      </c>
      <c r="R36" s="37">
        <v>44566</v>
      </c>
      <c r="S36" s="38">
        <v>44880</v>
      </c>
      <c r="T36" s="7"/>
      <c r="U36" s="33">
        <v>1000</v>
      </c>
      <c r="V36" s="52"/>
      <c r="W36" s="52"/>
      <c r="X36" s="52"/>
      <c r="Y36" s="52"/>
      <c r="Z36" s="52"/>
      <c r="AA36" s="33">
        <v>1000</v>
      </c>
      <c r="AB36" s="53"/>
      <c r="AC36" s="53"/>
      <c r="AD36" s="53"/>
      <c r="AE36" s="53"/>
      <c r="AF36" s="53"/>
      <c r="AG36" s="53"/>
      <c r="AH36" s="55"/>
      <c r="AI36" s="43">
        <f t="shared" si="0"/>
        <v>0</v>
      </c>
      <c r="AJ36" s="43">
        <v>0</v>
      </c>
      <c r="AK36" s="43"/>
      <c r="AL36" s="34"/>
      <c r="AM36" s="164" t="s">
        <v>146</v>
      </c>
    </row>
    <row r="37" spans="1:39" s="16" customFormat="1" ht="90">
      <c r="A37" s="34">
        <v>29</v>
      </c>
      <c r="B37" s="44"/>
      <c r="C37" s="238"/>
      <c r="D37" s="241"/>
      <c r="E37" s="34"/>
      <c r="F37" s="233"/>
      <c r="G37" s="34"/>
      <c r="H37" s="155" t="s">
        <v>102</v>
      </c>
      <c r="I37" s="155" t="s">
        <v>112</v>
      </c>
      <c r="J37" s="81">
        <v>1</v>
      </c>
      <c r="K37" s="44">
        <v>1</v>
      </c>
      <c r="L37" s="72"/>
      <c r="M37" s="79">
        <v>2021415510010</v>
      </c>
      <c r="N37" s="80" t="s">
        <v>160</v>
      </c>
      <c r="O37" s="155" t="s">
        <v>159</v>
      </c>
      <c r="P37" s="155" t="s">
        <v>151</v>
      </c>
      <c r="Q37" s="34" t="s">
        <v>164</v>
      </c>
      <c r="R37" s="37">
        <v>44566</v>
      </c>
      <c r="S37" s="38">
        <v>44880</v>
      </c>
      <c r="T37" s="7"/>
      <c r="U37" s="33">
        <v>1000</v>
      </c>
      <c r="V37" s="52"/>
      <c r="W37" s="52"/>
      <c r="X37" s="52"/>
      <c r="Y37" s="52"/>
      <c r="Z37" s="52"/>
      <c r="AA37" s="33">
        <v>1000</v>
      </c>
      <c r="AB37" s="53"/>
      <c r="AC37" s="53"/>
      <c r="AD37" s="53"/>
      <c r="AE37" s="53"/>
      <c r="AF37" s="53"/>
      <c r="AG37" s="53"/>
      <c r="AH37" s="55"/>
      <c r="AI37" s="43">
        <f t="shared" si="0"/>
        <v>0</v>
      </c>
      <c r="AJ37" s="43">
        <v>0</v>
      </c>
      <c r="AK37" s="43"/>
      <c r="AL37" s="34"/>
      <c r="AM37" s="164" t="s">
        <v>146</v>
      </c>
    </row>
    <row r="38" spans="1:39" s="16" customFormat="1" ht="90">
      <c r="A38" s="34">
        <v>30</v>
      </c>
      <c r="B38" s="44"/>
      <c r="C38" s="238"/>
      <c r="D38" s="241"/>
      <c r="E38" s="34"/>
      <c r="F38" s="233"/>
      <c r="G38" s="34"/>
      <c r="H38" s="155" t="s">
        <v>103</v>
      </c>
      <c r="I38" s="155" t="s">
        <v>113</v>
      </c>
      <c r="J38" s="82">
        <v>0</v>
      </c>
      <c r="K38" s="44">
        <v>1</v>
      </c>
      <c r="L38" s="72"/>
      <c r="M38" s="79">
        <v>2021415510010</v>
      </c>
      <c r="N38" s="80" t="s">
        <v>160</v>
      </c>
      <c r="O38" s="155" t="s">
        <v>159</v>
      </c>
      <c r="P38" s="155" t="s">
        <v>103</v>
      </c>
      <c r="Q38" s="34" t="s">
        <v>164</v>
      </c>
      <c r="R38" s="37">
        <v>44566</v>
      </c>
      <c r="S38" s="38">
        <v>44880</v>
      </c>
      <c r="T38" s="74"/>
      <c r="U38" s="33">
        <v>1000</v>
      </c>
      <c r="V38" s="52"/>
      <c r="W38" s="52"/>
      <c r="X38" s="52"/>
      <c r="Y38" s="52"/>
      <c r="Z38" s="52"/>
      <c r="AA38" s="33">
        <v>1000</v>
      </c>
      <c r="AB38" s="53"/>
      <c r="AC38" s="53"/>
      <c r="AD38" s="53"/>
      <c r="AE38" s="53"/>
      <c r="AF38" s="53"/>
      <c r="AG38" s="53"/>
      <c r="AH38" s="55"/>
      <c r="AI38" s="43">
        <f t="shared" si="0"/>
        <v>0</v>
      </c>
      <c r="AJ38" s="43">
        <v>0</v>
      </c>
      <c r="AK38" s="43"/>
      <c r="AL38" s="34"/>
      <c r="AM38" s="164" t="s">
        <v>146</v>
      </c>
    </row>
    <row r="39" spans="1:39" s="16" customFormat="1" ht="94.5" customHeight="1">
      <c r="A39" s="34"/>
      <c r="B39" s="58"/>
      <c r="C39" s="238"/>
      <c r="D39" s="241"/>
      <c r="E39" s="157"/>
      <c r="F39" s="87" t="s">
        <v>47</v>
      </c>
      <c r="G39" s="157"/>
      <c r="H39" s="87" t="s">
        <v>170</v>
      </c>
      <c r="I39" s="87" t="s">
        <v>84</v>
      </c>
      <c r="J39" s="159">
        <v>0</v>
      </c>
      <c r="K39" s="58">
        <v>16</v>
      </c>
      <c r="L39" s="160"/>
      <c r="M39" s="79">
        <v>2021415510010</v>
      </c>
      <c r="N39" s="80" t="s">
        <v>160</v>
      </c>
      <c r="O39" s="155" t="s">
        <v>159</v>
      </c>
      <c r="P39" s="155" t="s">
        <v>103</v>
      </c>
      <c r="Q39" s="157" t="s">
        <v>165</v>
      </c>
      <c r="R39" s="37">
        <v>44566</v>
      </c>
      <c r="S39" s="38">
        <v>44880</v>
      </c>
      <c r="T39" s="74"/>
      <c r="U39" s="33">
        <v>1000</v>
      </c>
      <c r="V39" s="52"/>
      <c r="W39" s="52"/>
      <c r="X39" s="52"/>
      <c r="Y39" s="52"/>
      <c r="Z39" s="52"/>
      <c r="AA39" s="33">
        <v>1000</v>
      </c>
      <c r="AB39" s="53"/>
      <c r="AC39" s="53"/>
      <c r="AD39" s="53"/>
      <c r="AE39" s="53"/>
      <c r="AF39" s="53"/>
      <c r="AG39" s="53"/>
      <c r="AH39" s="55"/>
      <c r="AI39" s="43">
        <f t="shared" si="0"/>
        <v>0</v>
      </c>
      <c r="AJ39" s="43">
        <v>0</v>
      </c>
      <c r="AK39" s="43"/>
      <c r="AL39" s="34"/>
      <c r="AM39" s="164" t="s">
        <v>171</v>
      </c>
    </row>
    <row r="40" spans="1:39" s="16" customFormat="1" ht="90.75" thickBot="1">
      <c r="A40" s="34">
        <v>31</v>
      </c>
      <c r="B40" s="83"/>
      <c r="C40" s="239"/>
      <c r="D40" s="242"/>
      <c r="E40" s="77"/>
      <c r="F40" s="156" t="s">
        <v>47</v>
      </c>
      <c r="G40" s="77"/>
      <c r="H40" s="156" t="s">
        <v>104</v>
      </c>
      <c r="I40" s="156" t="s">
        <v>108</v>
      </c>
      <c r="J40" s="83">
        <v>1</v>
      </c>
      <c r="K40" s="83">
        <v>0</v>
      </c>
      <c r="L40" s="142"/>
      <c r="M40" s="149">
        <v>2021415510010</v>
      </c>
      <c r="N40" s="96" t="s">
        <v>160</v>
      </c>
      <c r="O40" s="156" t="s">
        <v>159</v>
      </c>
      <c r="P40" s="156" t="s">
        <v>104</v>
      </c>
      <c r="Q40" s="77" t="s">
        <v>167</v>
      </c>
      <c r="R40" s="97">
        <v>44566</v>
      </c>
      <c r="S40" s="98">
        <v>44880</v>
      </c>
      <c r="T40" s="143"/>
      <c r="U40" s="144" t="s">
        <v>166</v>
      </c>
      <c r="V40" s="111"/>
      <c r="W40" s="111"/>
      <c r="X40" s="111"/>
      <c r="Y40" s="111"/>
      <c r="Z40" s="111"/>
      <c r="AA40" s="128"/>
      <c r="AB40" s="130"/>
      <c r="AC40" s="130"/>
      <c r="AD40" s="130"/>
      <c r="AE40" s="130"/>
      <c r="AF40" s="130"/>
      <c r="AG40" s="130"/>
      <c r="AH40" s="128"/>
      <c r="AI40" s="132">
        <f t="shared" si="0"/>
        <v>0</v>
      </c>
      <c r="AJ40" s="132">
        <v>0</v>
      </c>
      <c r="AK40" s="132"/>
      <c r="AL40" s="77"/>
      <c r="AM40" s="165" t="s">
        <v>153</v>
      </c>
    </row>
    <row r="41" spans="1:39" s="16" customFormat="1" ht="54.75" customHeight="1">
      <c r="A41" s="34">
        <v>32</v>
      </c>
      <c r="B41" s="64"/>
      <c r="C41" s="237" t="s">
        <v>57</v>
      </c>
      <c r="D41" s="240" t="s">
        <v>121</v>
      </c>
      <c r="E41" s="63"/>
      <c r="F41" s="62" t="s">
        <v>129</v>
      </c>
      <c r="G41" s="63"/>
      <c r="H41" s="62" t="s">
        <v>114</v>
      </c>
      <c r="I41" s="151" t="s">
        <v>122</v>
      </c>
      <c r="J41" s="64">
        <v>4</v>
      </c>
      <c r="K41" s="64">
        <v>4</v>
      </c>
      <c r="L41" s="145"/>
      <c r="M41" s="146">
        <v>202141551009</v>
      </c>
      <c r="N41" s="147" t="s">
        <v>121</v>
      </c>
      <c r="O41" s="62" t="s">
        <v>161</v>
      </c>
      <c r="P41" s="62" t="s">
        <v>114</v>
      </c>
      <c r="Q41" s="63" t="s">
        <v>167</v>
      </c>
      <c r="R41" s="117">
        <v>44566</v>
      </c>
      <c r="S41" s="118">
        <v>44880</v>
      </c>
      <c r="T41" s="152"/>
      <c r="U41" s="148" t="s">
        <v>166</v>
      </c>
      <c r="V41" s="137"/>
      <c r="W41" s="137"/>
      <c r="X41" s="137"/>
      <c r="Y41" s="137"/>
      <c r="Z41" s="137"/>
      <c r="AA41" s="141"/>
      <c r="AB41" s="139"/>
      <c r="AC41" s="139"/>
      <c r="AD41" s="139"/>
      <c r="AE41" s="139"/>
      <c r="AF41" s="139"/>
      <c r="AG41" s="139"/>
      <c r="AH41" s="141"/>
      <c r="AI41" s="89">
        <f t="shared" si="0"/>
        <v>0</v>
      </c>
      <c r="AJ41" s="89">
        <v>0</v>
      </c>
      <c r="AK41" s="124"/>
      <c r="AL41" s="63"/>
      <c r="AM41" s="163" t="s">
        <v>153</v>
      </c>
    </row>
    <row r="42" spans="1:39" s="16" customFormat="1" ht="45">
      <c r="A42" s="34">
        <v>33</v>
      </c>
      <c r="B42" s="44"/>
      <c r="C42" s="238"/>
      <c r="D42" s="241"/>
      <c r="E42" s="34"/>
      <c r="F42" s="233" t="s">
        <v>47</v>
      </c>
      <c r="G42" s="34"/>
      <c r="H42" s="34" t="s">
        <v>115</v>
      </c>
      <c r="I42" s="57" t="s">
        <v>126</v>
      </c>
      <c r="J42" s="44">
        <v>16</v>
      </c>
      <c r="K42" s="44">
        <v>16</v>
      </c>
      <c r="L42" s="72"/>
      <c r="M42" s="79">
        <v>202141551009</v>
      </c>
      <c r="N42" s="80" t="s">
        <v>121</v>
      </c>
      <c r="O42" s="155" t="s">
        <v>161</v>
      </c>
      <c r="P42" s="155" t="s">
        <v>149</v>
      </c>
      <c r="Q42" s="34" t="s">
        <v>167</v>
      </c>
      <c r="R42" s="37">
        <v>44566</v>
      </c>
      <c r="S42" s="38">
        <v>44880</v>
      </c>
      <c r="T42" s="7"/>
      <c r="U42" s="33"/>
      <c r="V42" s="52">
        <v>700000000</v>
      </c>
      <c r="W42" s="52"/>
      <c r="X42" s="52"/>
      <c r="Y42" s="52"/>
      <c r="Z42" s="52"/>
      <c r="AA42" s="52">
        <v>700000000</v>
      </c>
      <c r="AB42" s="53"/>
      <c r="AC42" s="53"/>
      <c r="AD42" s="53"/>
      <c r="AE42" s="53"/>
      <c r="AF42" s="53"/>
      <c r="AG42" s="53"/>
      <c r="AH42" s="55"/>
      <c r="AI42" s="43">
        <f t="shared" si="0"/>
        <v>0</v>
      </c>
      <c r="AJ42" s="43">
        <v>0</v>
      </c>
      <c r="AK42" s="43"/>
      <c r="AL42" s="34"/>
      <c r="AM42" s="164" t="s">
        <v>153</v>
      </c>
    </row>
    <row r="43" spans="1:39" s="16" customFormat="1" ht="55.5" customHeight="1">
      <c r="A43" s="34">
        <v>34</v>
      </c>
      <c r="B43" s="44"/>
      <c r="C43" s="238"/>
      <c r="D43" s="241"/>
      <c r="E43" s="34"/>
      <c r="F43" s="233"/>
      <c r="G43" s="34"/>
      <c r="H43" s="34" t="s">
        <v>116</v>
      </c>
      <c r="I43" s="57" t="s">
        <v>127</v>
      </c>
      <c r="J43" s="44">
        <v>15</v>
      </c>
      <c r="K43" s="44">
        <v>15</v>
      </c>
      <c r="L43" s="72"/>
      <c r="M43" s="79">
        <v>202141551009</v>
      </c>
      <c r="N43" s="80" t="s">
        <v>121</v>
      </c>
      <c r="O43" s="155" t="s">
        <v>161</v>
      </c>
      <c r="P43" s="155" t="s">
        <v>148</v>
      </c>
      <c r="Q43" s="34" t="s">
        <v>167</v>
      </c>
      <c r="R43" s="37">
        <v>44566</v>
      </c>
      <c r="S43" s="38">
        <v>44880</v>
      </c>
      <c r="T43" s="7"/>
      <c r="U43" s="33"/>
      <c r="V43" s="52">
        <v>2687126052</v>
      </c>
      <c r="W43" s="52"/>
      <c r="X43" s="52"/>
      <c r="Y43" s="52"/>
      <c r="Z43" s="52"/>
      <c r="AA43" s="52">
        <v>2687126052</v>
      </c>
      <c r="AB43" s="53"/>
      <c r="AC43" s="53"/>
      <c r="AD43" s="53"/>
      <c r="AE43" s="53"/>
      <c r="AF43" s="53"/>
      <c r="AG43" s="53"/>
      <c r="AH43" s="55"/>
      <c r="AI43" s="43">
        <f t="shared" si="0"/>
        <v>0</v>
      </c>
      <c r="AJ43" s="43">
        <v>0</v>
      </c>
      <c r="AK43" s="43"/>
      <c r="AL43" s="34"/>
      <c r="AM43" s="164" t="s">
        <v>153</v>
      </c>
    </row>
    <row r="44" spans="1:39" s="16" customFormat="1" ht="86.25" customHeight="1">
      <c r="A44" s="34">
        <v>35</v>
      </c>
      <c r="B44" s="44"/>
      <c r="C44" s="238"/>
      <c r="D44" s="241"/>
      <c r="E44" s="34"/>
      <c r="F44" s="233"/>
      <c r="G44" s="34"/>
      <c r="H44" s="155" t="s">
        <v>117</v>
      </c>
      <c r="I44" s="57" t="s">
        <v>128</v>
      </c>
      <c r="J44" s="44">
        <v>1</v>
      </c>
      <c r="K44" s="44">
        <v>1</v>
      </c>
      <c r="L44" s="72"/>
      <c r="M44" s="79">
        <v>202141551009</v>
      </c>
      <c r="N44" s="80" t="s">
        <v>121</v>
      </c>
      <c r="O44" s="155" t="s">
        <v>161</v>
      </c>
      <c r="P44" s="155" t="s">
        <v>117</v>
      </c>
      <c r="Q44" s="34" t="s">
        <v>168</v>
      </c>
      <c r="R44" s="37">
        <v>44566</v>
      </c>
      <c r="S44" s="38">
        <v>44880</v>
      </c>
      <c r="T44" s="74"/>
      <c r="U44" s="33"/>
      <c r="V44" s="52">
        <v>12000000</v>
      </c>
      <c r="W44" s="52"/>
      <c r="X44" s="52"/>
      <c r="Y44" s="52"/>
      <c r="Z44" s="52"/>
      <c r="AA44" s="52">
        <v>12000000</v>
      </c>
      <c r="AB44" s="53"/>
      <c r="AC44" s="53"/>
      <c r="AD44" s="53"/>
      <c r="AE44" s="53"/>
      <c r="AF44" s="53"/>
      <c r="AG44" s="53"/>
      <c r="AH44" s="55"/>
      <c r="AI44" s="43">
        <f t="shared" si="0"/>
        <v>0</v>
      </c>
      <c r="AJ44" s="43">
        <v>0</v>
      </c>
      <c r="AK44" s="43"/>
      <c r="AL44" s="34"/>
      <c r="AM44" s="164" t="s">
        <v>154</v>
      </c>
    </row>
    <row r="45" spans="1:39" s="16" customFormat="1" ht="56.25" customHeight="1">
      <c r="A45" s="34">
        <v>36</v>
      </c>
      <c r="B45" s="44"/>
      <c r="C45" s="238"/>
      <c r="D45" s="241"/>
      <c r="E45" s="34"/>
      <c r="F45" s="233" t="s">
        <v>47</v>
      </c>
      <c r="G45" s="34"/>
      <c r="H45" s="155" t="s">
        <v>118</v>
      </c>
      <c r="I45" s="57" t="s">
        <v>123</v>
      </c>
      <c r="J45" s="44">
        <v>16</v>
      </c>
      <c r="K45" s="44">
        <v>1030</v>
      </c>
      <c r="L45" s="72"/>
      <c r="M45" s="79">
        <v>202141551009</v>
      </c>
      <c r="N45" s="80" t="s">
        <v>121</v>
      </c>
      <c r="O45" s="155" t="s">
        <v>161</v>
      </c>
      <c r="P45" s="155" t="s">
        <v>118</v>
      </c>
      <c r="Q45" s="34" t="s">
        <v>167</v>
      </c>
      <c r="R45" s="37">
        <v>44566</v>
      </c>
      <c r="S45" s="38">
        <v>44880</v>
      </c>
      <c r="T45" s="7"/>
      <c r="U45" s="33" t="s">
        <v>166</v>
      </c>
      <c r="V45" s="52"/>
      <c r="W45" s="52"/>
      <c r="X45" s="52"/>
      <c r="Y45" s="52"/>
      <c r="Z45" s="52"/>
      <c r="AA45" s="55"/>
      <c r="AB45" s="53"/>
      <c r="AC45" s="53"/>
      <c r="AD45" s="53"/>
      <c r="AE45" s="53"/>
      <c r="AF45" s="53"/>
      <c r="AG45" s="53"/>
      <c r="AH45" s="55"/>
      <c r="AI45" s="43">
        <f t="shared" si="0"/>
        <v>0</v>
      </c>
      <c r="AJ45" s="43">
        <v>0</v>
      </c>
      <c r="AK45" s="43"/>
      <c r="AL45" s="34"/>
      <c r="AM45" s="164" t="s">
        <v>153</v>
      </c>
    </row>
    <row r="46" spans="1:39" s="16" customFormat="1" ht="49.5" customHeight="1">
      <c r="A46" s="34">
        <v>37</v>
      </c>
      <c r="B46" s="44"/>
      <c r="C46" s="238"/>
      <c r="D46" s="241"/>
      <c r="E46" s="34"/>
      <c r="F46" s="233"/>
      <c r="G46" s="34"/>
      <c r="H46" s="155" t="s">
        <v>119</v>
      </c>
      <c r="I46" s="57" t="s">
        <v>124</v>
      </c>
      <c r="J46" s="44">
        <v>1030</v>
      </c>
      <c r="K46" s="44">
        <v>16</v>
      </c>
      <c r="L46" s="72"/>
      <c r="M46" s="79">
        <v>202141551009</v>
      </c>
      <c r="N46" s="80" t="s">
        <v>121</v>
      </c>
      <c r="O46" s="155" t="s">
        <v>161</v>
      </c>
      <c r="P46" s="155" t="s">
        <v>119</v>
      </c>
      <c r="Q46" s="34" t="s">
        <v>167</v>
      </c>
      <c r="R46" s="37">
        <v>44566</v>
      </c>
      <c r="S46" s="38">
        <v>44880</v>
      </c>
      <c r="T46" s="7"/>
      <c r="U46" s="33"/>
      <c r="V46" s="52">
        <v>86029933105</v>
      </c>
      <c r="W46" s="52"/>
      <c r="X46" s="52"/>
      <c r="Y46" s="52"/>
      <c r="Z46" s="52"/>
      <c r="AA46" s="52">
        <v>86029933105</v>
      </c>
      <c r="AB46" s="53"/>
      <c r="AC46" s="53"/>
      <c r="AD46" s="53"/>
      <c r="AE46" s="53"/>
      <c r="AF46" s="53"/>
      <c r="AG46" s="53"/>
      <c r="AH46" s="55"/>
      <c r="AI46" s="43">
        <f t="shared" si="0"/>
        <v>0</v>
      </c>
      <c r="AJ46" s="43">
        <v>0</v>
      </c>
      <c r="AK46" s="43"/>
      <c r="AL46" s="34"/>
      <c r="AM46" s="164" t="s">
        <v>153</v>
      </c>
    </row>
    <row r="47" spans="1:39" s="16" customFormat="1" ht="84.75" customHeight="1" thickBot="1">
      <c r="A47" s="34">
        <v>38</v>
      </c>
      <c r="B47" s="83"/>
      <c r="C47" s="239"/>
      <c r="D47" s="242"/>
      <c r="E47" s="77"/>
      <c r="F47" s="234"/>
      <c r="G47" s="77"/>
      <c r="H47" s="156" t="s">
        <v>120</v>
      </c>
      <c r="I47" s="85" t="s">
        <v>125</v>
      </c>
      <c r="J47" s="153">
        <v>1030</v>
      </c>
      <c r="K47" s="83">
        <v>1030</v>
      </c>
      <c r="L47" s="142"/>
      <c r="M47" s="149">
        <v>202141551009</v>
      </c>
      <c r="N47" s="96" t="s">
        <v>121</v>
      </c>
      <c r="O47" s="156" t="s">
        <v>161</v>
      </c>
      <c r="P47" s="156" t="s">
        <v>120</v>
      </c>
      <c r="Q47" s="77" t="s">
        <v>167</v>
      </c>
      <c r="R47" s="97">
        <v>44566</v>
      </c>
      <c r="S47" s="98">
        <v>44880</v>
      </c>
      <c r="T47" s="95"/>
      <c r="U47" s="144" t="s">
        <v>166</v>
      </c>
      <c r="V47" s="111"/>
      <c r="W47" s="111"/>
      <c r="X47" s="111"/>
      <c r="Y47" s="111"/>
      <c r="Z47" s="111"/>
      <c r="AA47" s="128"/>
      <c r="AB47" s="130"/>
      <c r="AC47" s="130"/>
      <c r="AD47" s="130"/>
      <c r="AE47" s="130"/>
      <c r="AF47" s="130"/>
      <c r="AG47" s="130"/>
      <c r="AH47" s="128"/>
      <c r="AI47" s="132">
        <f t="shared" si="0"/>
        <v>0</v>
      </c>
      <c r="AJ47" s="132">
        <v>0</v>
      </c>
      <c r="AK47" s="132"/>
      <c r="AL47" s="77"/>
      <c r="AM47" s="165" t="s">
        <v>153</v>
      </c>
    </row>
    <row r="48" spans="1:39" s="16" customFormat="1" ht="90" customHeight="1">
      <c r="A48" s="34">
        <v>39</v>
      </c>
      <c r="B48" s="81"/>
      <c r="C48" s="238" t="s">
        <v>57</v>
      </c>
      <c r="D48" s="241" t="s">
        <v>133</v>
      </c>
      <c r="E48" s="158"/>
      <c r="F48" s="243" t="s">
        <v>47</v>
      </c>
      <c r="G48" s="158"/>
      <c r="H48" s="154" t="s">
        <v>130</v>
      </c>
      <c r="I48" s="154" t="s">
        <v>134</v>
      </c>
      <c r="J48" s="81">
        <v>1</v>
      </c>
      <c r="K48" s="81">
        <v>1</v>
      </c>
      <c r="L48" s="133"/>
      <c r="M48" s="6">
        <v>2021415510005</v>
      </c>
      <c r="N48" s="134" t="s">
        <v>162</v>
      </c>
      <c r="O48" s="154" t="s">
        <v>161</v>
      </c>
      <c r="P48" s="154" t="s">
        <v>152</v>
      </c>
      <c r="Q48" s="158" t="s">
        <v>164</v>
      </c>
      <c r="R48" s="56">
        <v>44566</v>
      </c>
      <c r="S48" s="88">
        <v>44880</v>
      </c>
      <c r="T48" s="150"/>
      <c r="U48" s="86"/>
      <c r="V48" s="135">
        <v>80000000</v>
      </c>
      <c r="W48" s="112"/>
      <c r="X48" s="112"/>
      <c r="Y48" s="112"/>
      <c r="Z48" s="112"/>
      <c r="AA48" s="135">
        <v>80000000</v>
      </c>
      <c r="AB48" s="113"/>
      <c r="AC48" s="113"/>
      <c r="AD48" s="113"/>
      <c r="AE48" s="113"/>
      <c r="AF48" s="113"/>
      <c r="AG48" s="113"/>
      <c r="AH48" s="114"/>
      <c r="AI48" s="89">
        <f t="shared" si="0"/>
        <v>0</v>
      </c>
      <c r="AJ48" s="89">
        <v>0</v>
      </c>
      <c r="AK48" s="89"/>
      <c r="AL48" s="158"/>
      <c r="AM48" s="166" t="s">
        <v>146</v>
      </c>
    </row>
    <row r="49" spans="1:39" s="16" customFormat="1" ht="60">
      <c r="A49" s="34">
        <v>40</v>
      </c>
      <c r="B49" s="44"/>
      <c r="C49" s="238"/>
      <c r="D49" s="241"/>
      <c r="E49" s="34"/>
      <c r="F49" s="233"/>
      <c r="G49" s="34"/>
      <c r="H49" s="155" t="s">
        <v>131</v>
      </c>
      <c r="I49" s="167" t="s">
        <v>135</v>
      </c>
      <c r="J49" s="44">
        <v>1</v>
      </c>
      <c r="K49" s="44">
        <v>1</v>
      </c>
      <c r="L49" s="72"/>
      <c r="M49" s="7">
        <v>2021415510005</v>
      </c>
      <c r="N49" s="80" t="s">
        <v>162</v>
      </c>
      <c r="O49" s="155" t="s">
        <v>161</v>
      </c>
      <c r="P49" s="155" t="s">
        <v>131</v>
      </c>
      <c r="Q49" s="34" t="s">
        <v>167</v>
      </c>
      <c r="R49" s="37">
        <v>44566</v>
      </c>
      <c r="S49" s="38">
        <v>44880</v>
      </c>
      <c r="T49" s="7"/>
      <c r="U49" s="33">
        <v>1000</v>
      </c>
      <c r="V49" s="52"/>
      <c r="W49" s="52"/>
      <c r="X49" s="52"/>
      <c r="Y49" s="52"/>
      <c r="Z49" s="52"/>
      <c r="AA49" s="33">
        <v>1000</v>
      </c>
      <c r="AB49" s="53"/>
      <c r="AC49" s="53"/>
      <c r="AD49" s="53"/>
      <c r="AE49" s="53"/>
      <c r="AF49" s="53"/>
      <c r="AG49" s="53"/>
      <c r="AH49" s="55"/>
      <c r="AI49" s="43">
        <f t="shared" si="0"/>
        <v>0</v>
      </c>
      <c r="AJ49" s="43">
        <v>0</v>
      </c>
      <c r="AK49" s="43"/>
      <c r="AL49" s="34"/>
      <c r="AM49" s="164" t="s">
        <v>153</v>
      </c>
    </row>
    <row r="50" spans="1:40" s="99" customFormat="1" ht="60.75" thickBot="1">
      <c r="A50" s="77">
        <v>41</v>
      </c>
      <c r="B50" s="83"/>
      <c r="C50" s="239"/>
      <c r="D50" s="242"/>
      <c r="E50" s="77"/>
      <c r="F50" s="234"/>
      <c r="G50" s="77"/>
      <c r="H50" s="156" t="s">
        <v>132</v>
      </c>
      <c r="I50" s="156" t="s">
        <v>84</v>
      </c>
      <c r="J50" s="83">
        <v>1</v>
      </c>
      <c r="K50" s="102">
        <v>1</v>
      </c>
      <c r="L50" s="100"/>
      <c r="M50" s="95">
        <v>2021415510005</v>
      </c>
      <c r="N50" s="96" t="s">
        <v>162</v>
      </c>
      <c r="O50" s="156" t="s">
        <v>161</v>
      </c>
      <c r="P50" s="101" t="s">
        <v>132</v>
      </c>
      <c r="Q50" s="77" t="s">
        <v>167</v>
      </c>
      <c r="R50" s="97">
        <v>44566</v>
      </c>
      <c r="S50" s="98">
        <v>44880</v>
      </c>
      <c r="T50" s="103"/>
      <c r="U50" s="104">
        <v>1000</v>
      </c>
      <c r="V50" s="105"/>
      <c r="W50" s="105"/>
      <c r="X50" s="105"/>
      <c r="Y50" s="105"/>
      <c r="Z50" s="111"/>
      <c r="AA50" s="110">
        <v>1000</v>
      </c>
      <c r="AB50" s="106"/>
      <c r="AC50" s="107"/>
      <c r="AD50" s="107"/>
      <c r="AE50" s="107"/>
      <c r="AF50" s="107"/>
      <c r="AG50" s="107"/>
      <c r="AH50" s="108"/>
      <c r="AI50" s="132">
        <f t="shared" si="0"/>
        <v>0</v>
      </c>
      <c r="AJ50" s="132">
        <v>0</v>
      </c>
      <c r="AK50" s="109"/>
      <c r="AL50" s="161"/>
      <c r="AM50" s="165" t="s">
        <v>153</v>
      </c>
      <c r="AN50" s="16"/>
    </row>
    <row r="51" spans="1:39" s="16" customFormat="1" ht="15.75">
      <c r="A51" s="15"/>
      <c r="B51" s="27"/>
      <c r="C51" s="15"/>
      <c r="D51" s="15"/>
      <c r="E51" s="15"/>
      <c r="F51" s="15"/>
      <c r="G51" s="15"/>
      <c r="H51" s="15"/>
      <c r="I51" s="15"/>
      <c r="J51" s="27"/>
      <c r="K51" s="27"/>
      <c r="M51" s="28"/>
      <c r="N51" s="15"/>
      <c r="O51" s="29"/>
      <c r="P51" s="14"/>
      <c r="Q51" s="15"/>
      <c r="R51" s="15"/>
      <c r="S51" s="15"/>
      <c r="T51" s="30"/>
      <c r="U51" s="31"/>
      <c r="V51" s="32"/>
      <c r="W51" s="32"/>
      <c r="X51" s="32"/>
      <c r="Y51" s="32"/>
      <c r="Z51" s="32"/>
      <c r="AA51" s="12"/>
      <c r="AB51" s="11"/>
      <c r="AC51" s="11"/>
      <c r="AD51" s="11"/>
      <c r="AE51" s="11"/>
      <c r="AF51" s="11"/>
      <c r="AG51" s="11"/>
      <c r="AH51" s="12"/>
      <c r="AI51" s="13"/>
      <c r="AJ51" s="13"/>
      <c r="AK51" s="13"/>
      <c r="AL51" s="15"/>
      <c r="AM51" s="15"/>
    </row>
    <row r="52" spans="1:21" s="16" customFormat="1" ht="15">
      <c r="A52" s="15"/>
      <c r="M52" s="17"/>
      <c r="N52" s="17"/>
      <c r="O52" s="17"/>
      <c r="P52" s="18"/>
      <c r="Q52" s="19"/>
      <c r="R52" s="19"/>
      <c r="S52" s="19"/>
      <c r="T52" s="20"/>
      <c r="U52" s="21"/>
    </row>
    <row r="53" spans="1:21" s="16" customFormat="1" ht="15">
      <c r="A53" s="15"/>
      <c r="M53" s="17"/>
      <c r="N53" s="17"/>
      <c r="O53" s="17"/>
      <c r="P53" s="18"/>
      <c r="Q53" s="19"/>
      <c r="R53" s="19"/>
      <c r="S53" s="19"/>
      <c r="T53" s="20"/>
      <c r="U53" s="21"/>
    </row>
    <row r="54" spans="1:21" s="16" customFormat="1" ht="15">
      <c r="A54" s="15"/>
      <c r="M54" s="17"/>
      <c r="N54" s="17"/>
      <c r="O54" s="17"/>
      <c r="P54" s="18"/>
      <c r="Q54" s="19"/>
      <c r="R54" s="19"/>
      <c r="S54" s="19"/>
      <c r="T54" s="20"/>
      <c r="U54" s="21"/>
    </row>
    <row r="55" spans="1:21" s="16" customFormat="1" ht="15">
      <c r="A55" s="15"/>
      <c r="M55" s="17"/>
      <c r="N55" s="17"/>
      <c r="O55" s="17"/>
      <c r="P55" s="18"/>
      <c r="Q55" s="19"/>
      <c r="R55" s="19"/>
      <c r="S55" s="19"/>
      <c r="T55" s="20"/>
      <c r="U55" s="21"/>
    </row>
    <row r="56" spans="13:21" s="16" customFormat="1" ht="15">
      <c r="M56" s="17"/>
      <c r="N56" s="17"/>
      <c r="O56" s="17"/>
      <c r="P56" s="18"/>
      <c r="Q56" s="19"/>
      <c r="R56" s="19"/>
      <c r="S56" s="19"/>
      <c r="T56" s="20"/>
      <c r="U56" s="21"/>
    </row>
    <row r="57" spans="13:21" s="16" customFormat="1" ht="15">
      <c r="M57" s="17"/>
      <c r="N57" s="17"/>
      <c r="O57" s="17"/>
      <c r="P57" s="18"/>
      <c r="Q57" s="19"/>
      <c r="R57" s="19"/>
      <c r="S57" s="19"/>
      <c r="T57" s="20"/>
      <c r="U57" s="21"/>
    </row>
    <row r="58" spans="13:21" s="16" customFormat="1" ht="15">
      <c r="M58" s="17"/>
      <c r="N58" s="17"/>
      <c r="O58" s="17"/>
      <c r="P58" s="18"/>
      <c r="Q58" s="19"/>
      <c r="R58" s="19"/>
      <c r="S58" s="19"/>
      <c r="T58" s="20"/>
      <c r="U58" s="21"/>
    </row>
    <row r="59" spans="13:21" s="16" customFormat="1" ht="15">
      <c r="M59" s="17"/>
      <c r="N59" s="17"/>
      <c r="O59" s="17"/>
      <c r="P59" s="18"/>
      <c r="Q59" s="19"/>
      <c r="R59" s="19"/>
      <c r="S59" s="19"/>
      <c r="T59" s="20"/>
      <c r="U59" s="21"/>
    </row>
    <row r="60" spans="13:21" s="16" customFormat="1" ht="15">
      <c r="M60" s="17"/>
      <c r="N60" s="17"/>
      <c r="O60" s="17"/>
      <c r="P60" s="18"/>
      <c r="Q60" s="19"/>
      <c r="R60" s="19"/>
      <c r="S60" s="19"/>
      <c r="T60" s="20"/>
      <c r="U60" s="21"/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</sheetData>
  <sheetProtection/>
  <mergeCells count="56">
    <mergeCell ref="D48:D50"/>
    <mergeCell ref="F48:F50"/>
    <mergeCell ref="C35:C40"/>
    <mergeCell ref="C41:C47"/>
    <mergeCell ref="C48:C50"/>
    <mergeCell ref="F31:F34"/>
    <mergeCell ref="D35:D40"/>
    <mergeCell ref="F36:F38"/>
    <mergeCell ref="D41:D47"/>
    <mergeCell ref="F42:F44"/>
    <mergeCell ref="F45:F47"/>
    <mergeCell ref="F12:F14"/>
    <mergeCell ref="B8:B14"/>
    <mergeCell ref="C8:C14"/>
    <mergeCell ref="D8:D14"/>
    <mergeCell ref="B15:B34"/>
    <mergeCell ref="C15:C34"/>
    <mergeCell ref="D15:D34"/>
    <mergeCell ref="F15:F21"/>
    <mergeCell ref="F22:F26"/>
    <mergeCell ref="F27:F30"/>
    <mergeCell ref="A1:C3"/>
    <mergeCell ref="D1:AM1"/>
    <mergeCell ref="D2:AL3"/>
    <mergeCell ref="A4:A7"/>
    <mergeCell ref="B4:B7"/>
    <mergeCell ref="C4:C7"/>
    <mergeCell ref="D4:D7"/>
    <mergeCell ref="E4:E7"/>
    <mergeCell ref="F4:F7"/>
    <mergeCell ref="G4:G7"/>
    <mergeCell ref="H4:H7"/>
    <mergeCell ref="I4:L4"/>
    <mergeCell ref="M4:O4"/>
    <mergeCell ref="P4:P7"/>
    <mergeCell ref="Q4:Q7"/>
    <mergeCell ref="I5:I7"/>
    <mergeCell ref="J5:J7"/>
    <mergeCell ref="K5:K7"/>
    <mergeCell ref="L5:L7"/>
    <mergeCell ref="M5:M7"/>
    <mergeCell ref="N5:N7"/>
    <mergeCell ref="O5:O7"/>
    <mergeCell ref="AI4:AL5"/>
    <mergeCell ref="AM4:AM7"/>
    <mergeCell ref="AI6:AI7"/>
    <mergeCell ref="AJ6:AJ7"/>
    <mergeCell ref="AL6:AL7"/>
    <mergeCell ref="AK6:AK7"/>
    <mergeCell ref="U5:AH5"/>
    <mergeCell ref="U6:AA6"/>
    <mergeCell ref="AB6:AH6"/>
    <mergeCell ref="R4:R7"/>
    <mergeCell ref="S4:S7"/>
    <mergeCell ref="T4:T7"/>
    <mergeCell ref="U4:AH4"/>
  </mergeCells>
  <printOptions/>
  <pageMargins left="1.220472440944882" right="0.15748031496062992" top="0.7480314960629921" bottom="0.7480314960629921" header="0.31496062992125984" footer="0.31496062992125984"/>
  <pageSetup horizontalDpi="600" verticalDpi="600" orientation="landscape" paperSize="5" scale="45" r:id="rId5"/>
  <headerFooter>
    <oddFooter>&amp;C&amp;G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 FOR-GPOP-02 PLAN DE ACCIÓN</dc:title>
  <dc:subject/>
  <dc:creator>Your User Name</dc:creator>
  <cp:keywords/>
  <dc:description/>
  <cp:lastModifiedBy>PLANEACION_EDUCATIVA</cp:lastModifiedBy>
  <cp:lastPrinted>2021-02-25T15:10:49Z</cp:lastPrinted>
  <dcterms:created xsi:type="dcterms:W3CDTF">2011-12-12T18:11:59Z</dcterms:created>
  <dcterms:modified xsi:type="dcterms:W3CDTF">2022-06-01T16:39:05Z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ivel">
    <vt:lpwstr>Secundario</vt:lpwstr>
  </property>
  <property fmtid="{D5CDD505-2E9C-101B-9397-08002B2CF9AE}" pid="3" name="TipoDocumento">
    <vt:lpwstr>Formato</vt:lpwstr>
  </property>
  <property fmtid="{D5CDD505-2E9C-101B-9397-08002B2CF9AE}" pid="4" name="Clasificacion">
    <vt:lpwstr>Planeación Estratégica</vt:lpwstr>
  </property>
  <property fmtid="{D5CDD505-2E9C-101B-9397-08002B2CF9AE}" pid="5" name="Subproceso">
    <vt:lpwstr>Gestión de Prospectiva</vt:lpwstr>
  </property>
  <property fmtid="{D5CDD505-2E9C-101B-9397-08002B2CF9AE}" pid="6" name="Clase">
    <vt:lpwstr>Formatos</vt:lpwstr>
  </property>
  <property fmtid="{D5CDD505-2E9C-101B-9397-08002B2CF9AE}" pid="7" name="Fecha">
    <vt:lpwstr>2017-11-23T00:00:00Z</vt:lpwstr>
  </property>
  <property fmtid="{D5CDD505-2E9C-101B-9397-08002B2CF9AE}" pid="8" name="Consecutivo del Formato">
    <vt:lpwstr>2.00000000000000</vt:lpwstr>
  </property>
</Properties>
</file>